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DC9B7B1-9D31-4243-8575-DE0328D3274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Лист1!$A$11:$S$55</definedName>
    <definedName name="_xlnm.Print_Area" localSheetId="0">Лист1!$A$1:$S$133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9" i="1" l="1"/>
  <c r="E117" i="1"/>
  <c r="E116" i="1"/>
  <c r="E114" i="1"/>
  <c r="E86" i="1"/>
  <c r="E84" i="1"/>
  <c r="E75" i="1"/>
  <c r="E67" i="1"/>
  <c r="E56" i="1"/>
  <c r="E55" i="1" l="1"/>
  <c r="F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E4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Lenovo: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<sst xmlns="http://schemas.openxmlformats.org/spreadsheetml/2006/main" count="373" uniqueCount="251">
  <si>
    <t>Смета</t>
  </si>
  <si>
    <t>№ ТП</t>
  </si>
  <si>
    <t>Предприятие</t>
  </si>
  <si>
    <t>Наименование работ</t>
  </si>
  <si>
    <t>янв</t>
  </si>
  <si>
    <t>фев</t>
  </si>
  <si>
    <t>март</t>
  </si>
  <si>
    <t>апре</t>
  </si>
  <si>
    <t>май</t>
  </si>
  <si>
    <t>июнь</t>
  </si>
  <si>
    <t>июль</t>
  </si>
  <si>
    <t>авг</t>
  </si>
  <si>
    <t>сент</t>
  </si>
  <si>
    <t>окт</t>
  </si>
  <si>
    <t>нояб</t>
  </si>
  <si>
    <t>дек</t>
  </si>
  <si>
    <t>УТВЕРЖДАЮ</t>
  </si>
  <si>
    <t>Генеральный директор</t>
  </si>
  <si>
    <t>ГОДОВОЙ ПЛАН-ГРАФИК</t>
  </si>
  <si>
    <t>планово-предупредительного ремонта электрооборудования</t>
  </si>
  <si>
    <t>ТП-1474</t>
  </si>
  <si>
    <t>ТП-1644</t>
  </si>
  <si>
    <t>ТП-1450</t>
  </si>
  <si>
    <t>ТП-4010</t>
  </si>
  <si>
    <t>ТП-4104</t>
  </si>
  <si>
    <t>ТП-1313</t>
  </si>
  <si>
    <t>ТП-1162</t>
  </si>
  <si>
    <t>ТП-4005</t>
  </si>
  <si>
    <t>ТП-55</t>
  </si>
  <si>
    <t>ТП-32</t>
  </si>
  <si>
    <t>ТП-2083</t>
  </si>
  <si>
    <t>ТП-1158</t>
  </si>
  <si>
    <t>ТП-1258</t>
  </si>
  <si>
    <t>ТП-37</t>
  </si>
  <si>
    <t>ТП-47</t>
  </si>
  <si>
    <t>ТП-94</t>
  </si>
  <si>
    <t>ТП-1369</t>
  </si>
  <si>
    <t>ТП-1130</t>
  </si>
  <si>
    <t>ТП-1808</t>
  </si>
  <si>
    <t>ТП-1806</t>
  </si>
  <si>
    <t>ТП-1855</t>
  </si>
  <si>
    <t>ТП-2071</t>
  </si>
  <si>
    <t>ТП-16</t>
  </si>
  <si>
    <t>ТП-6</t>
  </si>
  <si>
    <t>ТП-132</t>
  </si>
  <si>
    <t>ТП-1352</t>
  </si>
  <si>
    <t>ТП-1655</t>
  </si>
  <si>
    <t>Проверил _____________________ Сермягин С.А.</t>
  </si>
  <si>
    <t>ООО "Росэнергокомплекс"</t>
  </si>
  <si>
    <t>______________Ю.В.Макаров</t>
  </si>
  <si>
    <t>ГСК 112</t>
  </si>
  <si>
    <t>ИП Бобылев Н.Н. дог.№307280</t>
  </si>
  <si>
    <t>ИП Зайнулин Р.Р. дог.№87710</t>
  </si>
  <si>
    <t>ИП Полухин С.М.</t>
  </si>
  <si>
    <t>ИП Семкин С.И.     дог.№8626756</t>
  </si>
  <si>
    <t>ЗАО"Силикатный з-д" дог.№302065</t>
  </si>
  <si>
    <t>ЗАО"Силикатный з-д" дог.№11023</t>
  </si>
  <si>
    <t>Фофонова Н.Л.         дог.№307540</t>
  </si>
  <si>
    <t>ОАО Санаторий    "Строитель" дог.№87906</t>
  </si>
  <si>
    <t>ОАО"Приволжск-трансстрой"</t>
  </si>
  <si>
    <t>ООО"Аварком" дог.№8599156</t>
  </si>
  <si>
    <t>ООО "Альфа-3" дог.№8630956</t>
  </si>
  <si>
    <t>ООО "Альфа-Строй    Транс" дог.№8545656</t>
  </si>
  <si>
    <t>ООО ЕЭС "Орен-буржья" от ТП 696</t>
  </si>
  <si>
    <t>ООО ЕЭС"Орен-буржья"  от ТП 697</t>
  </si>
  <si>
    <t xml:space="preserve">ООО "Кречетстрой- индустрия" </t>
  </si>
  <si>
    <t>ООО "Меридиан" дог.№18283</t>
  </si>
  <si>
    <t>ООО "Меридиан" дог.№302220</t>
  </si>
  <si>
    <t>ООО "Мередиан" дог.№302220</t>
  </si>
  <si>
    <t>ООО ОИЖК строй- ООО "Любимый дворик"  дог.№89797</t>
  </si>
  <si>
    <t xml:space="preserve">ООО "Оренбург-ский Вторчермет" г.Оренбург </t>
  </si>
  <si>
    <t xml:space="preserve">ООО"Оренбург-ский Вторчермет" г.Сорочинск </t>
  </si>
  <si>
    <t>ООО"Оренбургский Вторчермет"                        г. Орск</t>
  </si>
  <si>
    <t>ООО"Оренбург-ский Вторчермет" г.Светлый</t>
  </si>
  <si>
    <t>ООО Пластик</t>
  </si>
  <si>
    <t>ООО Строительная компания ГПДС</t>
  </si>
  <si>
    <t>ООО "Сфера"</t>
  </si>
  <si>
    <t>ООО Управляющая компания "Гарант"</t>
  </si>
  <si>
    <t>ООО "Центр-Инвест"                     дог. 12283</t>
  </si>
  <si>
    <t>ИП Петрова Ирина Николаевна                       дог. 86326</t>
  </si>
  <si>
    <t>ООО "ГП Дорстрой-Уфа"</t>
  </si>
  <si>
    <t>УК "Евразия"                                  дог. 100889</t>
  </si>
  <si>
    <t>ТП б/н</t>
  </si>
  <si>
    <t xml:space="preserve">  ТП-1829</t>
  </si>
  <si>
    <t>от ТП 696</t>
  </si>
  <si>
    <t>от ТП 697</t>
  </si>
  <si>
    <t>от ТП 909</t>
  </si>
  <si>
    <t>ПКУ            ТП-41</t>
  </si>
  <si>
    <t>ТП-2360                     ТП-2301                       ТП-2302                       ТП-2303</t>
  </si>
  <si>
    <t>ТП-909</t>
  </si>
  <si>
    <r>
      <t>ООО КЭС</t>
    </r>
    <r>
      <rPr>
        <b/>
        <sz val="11"/>
        <color theme="1"/>
        <rFont val="Times New Roman"/>
        <family val="1"/>
        <charset val="204"/>
      </rPr>
      <t>"</t>
    </r>
    <r>
      <rPr>
        <sz val="11"/>
        <color theme="1"/>
        <rFont val="Times New Roman"/>
        <family val="1"/>
        <charset val="204"/>
      </rPr>
      <t>Орен-буржья"  от ТП 909</t>
    </r>
  </si>
  <si>
    <t>ТО ТП, осмотр, выверка схемы</t>
  </si>
  <si>
    <t>ТП-96</t>
  </si>
  <si>
    <t>КФХ Цой В.С.     дог.№304030</t>
  </si>
  <si>
    <t>ТП-2121</t>
  </si>
  <si>
    <t>ООО "Урал-Резерв"</t>
  </si>
  <si>
    <t>ТП-1623</t>
  </si>
  <si>
    <t>Нефтегазсервис                                 стройплощадка</t>
  </si>
  <si>
    <t>ТП-115</t>
  </si>
  <si>
    <t>Энергострой-комплекс</t>
  </si>
  <si>
    <t>ТП-7</t>
  </si>
  <si>
    <t>ЧЛ Павленко А.А.</t>
  </si>
  <si>
    <t>ТП-1260</t>
  </si>
  <si>
    <t>Мищеряков                                дог. №85448                   дог. №82300</t>
  </si>
  <si>
    <t>до ТП-2170</t>
  </si>
  <si>
    <t>Коопторгбаза КЛ-10 кв 650 м</t>
  </si>
  <si>
    <t>осмотр, выверка схемы</t>
  </si>
  <si>
    <t>ТП-б/н</t>
  </si>
  <si>
    <t>ООО "Строй" №8137556</t>
  </si>
  <si>
    <t>ТП-1812</t>
  </si>
  <si>
    <t>АО Тургаз</t>
  </si>
  <si>
    <t>ТП-3</t>
  </si>
  <si>
    <t>ИП Кузнецов А.Л.</t>
  </si>
  <si>
    <t>ИП Животова Н.П.</t>
  </si>
  <si>
    <t>ТП-2200     ТП-2199</t>
  </si>
  <si>
    <t>ИП Мусин А.Р.</t>
  </si>
  <si>
    <t>ТП-4139</t>
  </si>
  <si>
    <t>ООО "ФСК Стройдом 21 век "</t>
  </si>
  <si>
    <t>ТП-1919</t>
  </si>
  <si>
    <t>ООО"ОПК"</t>
  </si>
  <si>
    <t>ТП-56</t>
  </si>
  <si>
    <t>ЗАО "Холдинг-мир связи "</t>
  </si>
  <si>
    <t>ПКУ            ТП-4156</t>
  </si>
  <si>
    <t>ИП Орехов В.В.</t>
  </si>
  <si>
    <t>ООО "Завод Инпром"</t>
  </si>
  <si>
    <t>ООО "Оренбургский Вторчермет"</t>
  </si>
  <si>
    <t>ТП-1350</t>
  </si>
  <si>
    <t>ИП Протасова Н.С.  №85644</t>
  </si>
  <si>
    <t>Строительство ВЛ-10 кВ, монтаж КТП-400 кВАк и ПСС-10, строительство ВЛ-0,4 кВ</t>
  </si>
  <si>
    <t xml:space="preserve">ПКУ           ТП-4087            ТП-4114     </t>
  </si>
  <si>
    <t xml:space="preserve"> Жилстройинвест (МКР "Радужный") дог.№</t>
  </si>
  <si>
    <t>ПКУ           ТП-1339</t>
  </si>
  <si>
    <t>ИП Хрущева Е.А.</t>
  </si>
  <si>
    <t>ПКУ           ТП-б/н</t>
  </si>
  <si>
    <t>ООО "Уралсиликат"</t>
  </si>
  <si>
    <t>ТП-1448</t>
  </si>
  <si>
    <t>ЧЛ Распопова Н.В.</t>
  </si>
  <si>
    <t>ТП-1672</t>
  </si>
  <si>
    <t xml:space="preserve">ООО «Автосалон «Евразия Шкода" дог.№83645        </t>
  </si>
  <si>
    <t>ТП-1693</t>
  </si>
  <si>
    <t>ООО «ГРАНТ» дог.№84390</t>
  </si>
  <si>
    <t>ТП-50</t>
  </si>
  <si>
    <t xml:space="preserve">ООО «Овощевод-2004»дог.№304039  </t>
  </si>
  <si>
    <t>ТП-1717</t>
  </si>
  <si>
    <t>ч/л Синчук А.В. Дог.№85444</t>
  </si>
  <si>
    <t>ТП-54</t>
  </si>
  <si>
    <t xml:space="preserve">КФХ Агеева В.М. дог.№304009 </t>
  </si>
  <si>
    <t>ТП-1129      ТП-1014      ТП-1049</t>
  </si>
  <si>
    <t>ч/л Сергеева Наталья Леонидовна  дог.№84036</t>
  </si>
  <si>
    <t>ТП-64</t>
  </si>
  <si>
    <t xml:space="preserve">ЧЛ Коробов Д.С. дог.№307442 </t>
  </si>
  <si>
    <t xml:space="preserve">ТП-2090     ТП- 2124    ТП-2088     ТП-2125     ТП-2144  </t>
  </si>
  <si>
    <t xml:space="preserve"> ЛИДЕР СП   (ЗАО «РТП-Энерго»),  дог.№302209,                 дог. 302273</t>
  </si>
  <si>
    <t>ООО"Стройгарант" дог.№1791756</t>
  </si>
  <si>
    <t>ТП-1439</t>
  </si>
  <si>
    <t>ТП-1117</t>
  </si>
  <si>
    <t xml:space="preserve">ИП Руденко А.Б. дог. №1677456 </t>
  </si>
  <si>
    <t>ТП-2035</t>
  </si>
  <si>
    <t xml:space="preserve">ИП Бурлаков С.В. дог. №307076  </t>
  </si>
  <si>
    <t>ТП-77</t>
  </si>
  <si>
    <t xml:space="preserve">КФХ Пилюгин И.И дог.№304069  </t>
  </si>
  <si>
    <t>от ТП-1154</t>
  </si>
  <si>
    <t>ГСК-270</t>
  </si>
  <si>
    <t>ТП-1761</t>
  </si>
  <si>
    <t>ОБК</t>
  </si>
  <si>
    <t>ТП-1759</t>
  </si>
  <si>
    <t>ООО"Фаэтон"   (Рынок "Сокол")</t>
  </si>
  <si>
    <t>ТП-1062</t>
  </si>
  <si>
    <t>ООО "СУ-7" дог.№82441</t>
  </si>
  <si>
    <t>от ТП-1141</t>
  </si>
  <si>
    <t>ПГК № 119</t>
  </si>
  <si>
    <t>ТП-1353</t>
  </si>
  <si>
    <t>ТП-1159</t>
  </si>
  <si>
    <t>ООО "Нимбстрой" дог.№12193</t>
  </si>
  <si>
    <t>от ТП-3098</t>
  </si>
  <si>
    <t>ТК "Дружба"               дог. 84033</t>
  </si>
  <si>
    <t xml:space="preserve">ТП-4013           </t>
  </si>
  <si>
    <t xml:space="preserve">ООО «УПТТ и СТ ОМГД»  </t>
  </si>
  <si>
    <t>ТП-1822</t>
  </si>
  <si>
    <t>ИП Волков С.В.  дог.№8666156</t>
  </si>
  <si>
    <t>ТП-1315</t>
  </si>
  <si>
    <t>ИП Вожжова И.Н. дог.№1</t>
  </si>
  <si>
    <t>ТП-1902</t>
  </si>
  <si>
    <t>АО"Промдорстрой"  дог.№12187</t>
  </si>
  <si>
    <t>ТП-1903</t>
  </si>
  <si>
    <t>ИП Мелоян М.К. дог.№8685256</t>
  </si>
  <si>
    <t>ТП-1177</t>
  </si>
  <si>
    <t>ООО "Березка"                                       дог.№ 85217</t>
  </si>
  <si>
    <t>ТП-1823</t>
  </si>
  <si>
    <t>ИП Радченко Н.А.                      дог.№8432456</t>
  </si>
  <si>
    <t>ТП-1525</t>
  </si>
  <si>
    <t>Саньков (мусорка)</t>
  </si>
  <si>
    <t>ТП-2321</t>
  </si>
  <si>
    <t>ООО Уралмост"</t>
  </si>
  <si>
    <t>ТП-1658</t>
  </si>
  <si>
    <t>ООО "ДЦ "Автосалон 2000"</t>
  </si>
  <si>
    <t>ТП-1220</t>
  </si>
  <si>
    <t>ПК "Удел"                           дог.№82258</t>
  </si>
  <si>
    <t>ТП-1326</t>
  </si>
  <si>
    <t>ПК "ЖБ-Маяк"</t>
  </si>
  <si>
    <t>ООО "Полимерстрой"</t>
  </si>
  <si>
    <t>ТП-1154</t>
  </si>
  <si>
    <t>ГСК-201</t>
  </si>
  <si>
    <t>ТП-1           ТП-2            ТП-3           ТП-4           ТП-5</t>
  </si>
  <si>
    <t>ООО "ОПС"</t>
  </si>
  <si>
    <t>ЦРП 10кВ</t>
  </si>
  <si>
    <t>ООО "Цитадель"</t>
  </si>
  <si>
    <t>ТП-9           ТП-73</t>
  </si>
  <si>
    <t>ГБОУ СПО "Оренбургский аграрный колледж"</t>
  </si>
  <si>
    <t>ТП-1584                              ТП 1991</t>
  </si>
  <si>
    <t>ИП Веккер П.Р.</t>
  </si>
  <si>
    <t>ТП-2329</t>
  </si>
  <si>
    <t>ООО "Технопром"</t>
  </si>
  <si>
    <t>ТП-56         ТП-1756     ТП-1135     ТП-1169</t>
  </si>
  <si>
    <t>ЗАО "Оренгаз", дог.17440</t>
  </si>
  <si>
    <t>ТП-1259</t>
  </si>
  <si>
    <t>ИП Якобс А.Е.</t>
  </si>
  <si>
    <t>ТП-1719</t>
  </si>
  <si>
    <t>ИП Осипов</t>
  </si>
  <si>
    <t>ТП-1383</t>
  </si>
  <si>
    <t>ТП-11145</t>
  </si>
  <si>
    <t xml:space="preserve">  ТП-10</t>
  </si>
  <si>
    <t>ООО"Ремсельбурвод"</t>
  </si>
  <si>
    <t xml:space="preserve"> осмотр, выверка схемы</t>
  </si>
  <si>
    <t xml:space="preserve">ООО "Меридиан" </t>
  </si>
  <si>
    <t>ТП-1355</t>
  </si>
  <si>
    <t xml:space="preserve">ООО "Градиент"(Совин)дог№87329           </t>
  </si>
  <si>
    <t>ТП-2141</t>
  </si>
  <si>
    <t xml:space="preserve">ИП Петрова Ирина Николаевна                       </t>
  </si>
  <si>
    <t>ТП-2085</t>
  </si>
  <si>
    <t>ООО "Мехколонна №28" дог.№8630956</t>
  </si>
  <si>
    <t xml:space="preserve">ТП-3            </t>
  </si>
  <si>
    <t xml:space="preserve"> от ТП-2083</t>
  </si>
  <si>
    <t>ТО ТП, демонтаж, монтаж ТМ</t>
  </si>
  <si>
    <t>, выверка схемы</t>
  </si>
  <si>
    <t>ООО "Экостройсервис"</t>
  </si>
  <si>
    <t>Рычко А.В.</t>
  </si>
  <si>
    <t>от ТП-2083</t>
  </si>
  <si>
    <t>ООО "Стройгарант 2018"</t>
  </si>
  <si>
    <t>ООО "Геликон"</t>
  </si>
  <si>
    <t xml:space="preserve"> ТП-2204,ПКУ</t>
  </si>
  <si>
    <t xml:space="preserve"> ТП-б/н</t>
  </si>
  <si>
    <t>ООО "МИД-2001"</t>
  </si>
  <si>
    <t>Составил  _______________________Русецкий М.М..</t>
  </si>
  <si>
    <t>ООО "Росэнергокомплекс" на 2020 год.</t>
  </si>
  <si>
    <t xml:space="preserve">ООО КРИОТЭК </t>
  </si>
  <si>
    <t>ООО "Инэнерджи"</t>
  </si>
  <si>
    <t>монтаж КТП 160/10</t>
  </si>
  <si>
    <t>ИП Пукова</t>
  </si>
  <si>
    <t>монтаж МТП 63/10</t>
  </si>
  <si>
    <t>Монтаж ТП ,250/10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</si>
</sst>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4" fillId="0" borderId="1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 shrinkToFit="1"/>
    </xf>
    <xf numFmtId="0" fontId="6" fillId="0" borderId="1" xfId="0" applyFont="1" applyBorder="1" applyAlignment="1">
      <alignment horizontal="center" wrapText="1" shrinkToFi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wrapText="1"/>
    </xf>
    <xf numFmtId="0" fontId="0" fillId="0" borderId="1" xfId="0" applyBorder="1"/>
    <xf numFmtId="0" fontId="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3" borderId="0" xfId="0" applyFont="1" applyFill="1"/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0" xfId="0" applyFont="1" applyFill="1"/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0" xfId="0" applyFont="1" applyFill="1"/>
    <xf numFmtId="0" fontId="6" fillId="4" borderId="1" xfId="0" applyFont="1" applyFill="1" applyBorder="1"/>
    <xf numFmtId="0" fontId="0" fillId="0" borderId="11" xfId="0" applyFont="1" applyFill="1" applyBorder="1" applyAlignment="1">
      <alignment horizontal="center"/>
    </xf>
    <xf numFmtId="0" fontId="0" fillId="4" borderId="1" xfId="0" applyFont="1" applyFill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2"/>
  <sheetViews>
    <sheetView tabSelected="1" topLeftCell="A40" zoomScaleNormal="100" zoomScaleSheetLayoutView="100" workbookViewId="0">
      <selection activeCell="I12" sqref="I12"/>
    </sheetView>
  </sheetViews>
  <sheetFormatPr defaultColWidth="9.109375" defaultRowHeight="14.4" x14ac:dyDescent="0.3"/>
  <cols>
    <col min="1" max="1" width="3.88671875" style="1" customWidth="1"/>
    <col min="2" max="2" width="8.33203125" style="2" customWidth="1"/>
    <col min="3" max="3" width="29.109375" style="2" customWidth="1"/>
    <col min="4" max="4" width="29.5546875" style="2" customWidth="1"/>
    <col min="5" max="5" width="0.33203125" style="1" customWidth="1"/>
    <col min="6" max="6" width="9.33203125" style="1" hidden="1" customWidth="1"/>
    <col min="7" max="7" width="9.33203125" style="1" customWidth="1"/>
    <col min="8" max="19" width="5.109375" style="2" customWidth="1"/>
    <col min="20" max="16384" width="9.109375" style="2"/>
  </cols>
  <sheetData>
    <row r="1" spans="1:19" x14ac:dyDescent="0.3">
      <c r="L1" s="52" t="s">
        <v>16</v>
      </c>
      <c r="M1" s="52"/>
      <c r="N1" s="52"/>
      <c r="O1" s="52"/>
      <c r="P1" s="52"/>
      <c r="Q1" s="52"/>
      <c r="R1" s="52"/>
      <c r="S1" s="52"/>
    </row>
    <row r="2" spans="1:19" x14ac:dyDescent="0.3">
      <c r="L2" s="52" t="s">
        <v>17</v>
      </c>
      <c r="M2" s="52"/>
      <c r="N2" s="52"/>
      <c r="O2" s="52"/>
      <c r="P2" s="52"/>
      <c r="Q2" s="52"/>
      <c r="R2" s="52"/>
      <c r="S2" s="52"/>
    </row>
    <row r="3" spans="1:19" x14ac:dyDescent="0.3">
      <c r="L3" s="52" t="s">
        <v>48</v>
      </c>
      <c r="M3" s="52"/>
      <c r="N3" s="52"/>
      <c r="O3" s="52"/>
      <c r="P3" s="52"/>
      <c r="Q3" s="52"/>
      <c r="R3" s="52"/>
      <c r="S3" s="52"/>
    </row>
    <row r="4" spans="1:19" x14ac:dyDescent="0.3">
      <c r="L4" s="52" t="s">
        <v>49</v>
      </c>
      <c r="M4" s="52"/>
      <c r="N4" s="52"/>
      <c r="O4" s="52"/>
      <c r="P4" s="52"/>
      <c r="Q4" s="52"/>
      <c r="R4" s="52"/>
      <c r="S4" s="52"/>
    </row>
    <row r="6" spans="1:19" x14ac:dyDescent="0.3">
      <c r="B6" s="52" t="s">
        <v>18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9" x14ac:dyDescent="0.3">
      <c r="B7" s="52" t="s">
        <v>19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9" x14ac:dyDescent="0.3">
      <c r="B8" s="51" t="s">
        <v>244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9" s="1" customFormat="1" x14ac:dyDescent="0.3"/>
    <row r="10" spans="1:19" x14ac:dyDescent="0.3">
      <c r="A10" s="3"/>
      <c r="B10" s="4" t="s">
        <v>1</v>
      </c>
      <c r="C10" s="4" t="s">
        <v>2</v>
      </c>
      <c r="D10" s="4" t="s">
        <v>3</v>
      </c>
      <c r="E10" s="3" t="s">
        <v>0</v>
      </c>
      <c r="F10" s="3"/>
      <c r="G10" s="4" t="s">
        <v>4</v>
      </c>
      <c r="H10" s="4" t="s">
        <v>5</v>
      </c>
      <c r="I10" s="4" t="s">
        <v>6</v>
      </c>
      <c r="J10" s="4" t="s">
        <v>7</v>
      </c>
      <c r="K10" s="4" t="s">
        <v>8</v>
      </c>
      <c r="L10" s="4" t="s">
        <v>9</v>
      </c>
      <c r="M10" s="4" t="s">
        <v>10</v>
      </c>
      <c r="N10" s="4" t="s">
        <v>11</v>
      </c>
      <c r="O10" s="4" t="s">
        <v>12</v>
      </c>
      <c r="P10" s="4" t="s">
        <v>13</v>
      </c>
      <c r="Q10" s="4" t="s">
        <v>14</v>
      </c>
      <c r="R10" s="4" t="s">
        <v>15</v>
      </c>
    </row>
    <row r="11" spans="1:19" ht="27.6" x14ac:dyDescent="0.3">
      <c r="A11" s="3">
        <v>1</v>
      </c>
      <c r="B11" s="5" t="s">
        <v>31</v>
      </c>
      <c r="C11" s="5" t="s">
        <v>50</v>
      </c>
      <c r="D11" s="4" t="s">
        <v>91</v>
      </c>
      <c r="E11" s="3">
        <v>3.1840000000000002</v>
      </c>
      <c r="F11" s="3">
        <v>0.70699999999999996</v>
      </c>
      <c r="G11" s="4"/>
      <c r="H11" s="4"/>
      <c r="I11" s="50"/>
      <c r="J11" s="4"/>
      <c r="K11" s="40"/>
      <c r="L11" s="40"/>
      <c r="M11" s="40"/>
      <c r="N11" s="40"/>
      <c r="O11" s="40"/>
      <c r="P11" s="40"/>
      <c r="Q11" s="4"/>
      <c r="R11" s="4"/>
    </row>
    <row r="12" spans="1:19" ht="27.6" x14ac:dyDescent="0.3">
      <c r="A12" s="3">
        <v>2</v>
      </c>
      <c r="B12" s="7" t="s">
        <v>24</v>
      </c>
      <c r="C12" s="7" t="s">
        <v>51</v>
      </c>
      <c r="D12" s="4" t="s">
        <v>91</v>
      </c>
      <c r="E12" s="3">
        <v>3.2949999999999999</v>
      </c>
      <c r="F12" s="3">
        <v>0.80800000000000005</v>
      </c>
      <c r="G12" s="4"/>
      <c r="H12" s="4"/>
      <c r="I12" s="50"/>
      <c r="J12" s="4"/>
      <c r="K12" s="40"/>
      <c r="L12" s="40"/>
      <c r="M12" s="40"/>
      <c r="N12" s="40"/>
      <c r="O12" s="40"/>
      <c r="P12" s="40"/>
      <c r="Q12" s="4"/>
      <c r="R12" s="4"/>
    </row>
    <row r="13" spans="1:19" x14ac:dyDescent="0.3">
      <c r="A13" s="3">
        <v>2</v>
      </c>
      <c r="B13" s="7" t="s">
        <v>107</v>
      </c>
      <c r="C13" s="7" t="s">
        <v>51</v>
      </c>
      <c r="D13" s="4" t="s">
        <v>91</v>
      </c>
      <c r="E13" s="3">
        <v>3.2949999999999999</v>
      </c>
      <c r="F13" s="3">
        <v>0.80800000000000005</v>
      </c>
      <c r="G13" s="4"/>
      <c r="H13" s="4"/>
      <c r="I13" s="50"/>
      <c r="J13" s="4"/>
      <c r="K13" s="40"/>
      <c r="L13" s="40"/>
      <c r="M13" s="40"/>
      <c r="N13" s="40"/>
      <c r="O13" s="40"/>
      <c r="P13" s="40"/>
      <c r="Q13" s="4"/>
      <c r="R13" s="4"/>
    </row>
    <row r="14" spans="1:19" ht="27.6" x14ac:dyDescent="0.3">
      <c r="A14" s="3">
        <v>3</v>
      </c>
      <c r="B14" s="7" t="s">
        <v>39</v>
      </c>
      <c r="C14" s="7" t="s">
        <v>52</v>
      </c>
      <c r="D14" s="4" t="s">
        <v>91</v>
      </c>
      <c r="E14" s="3">
        <v>2.202</v>
      </c>
      <c r="F14" s="3">
        <v>0.70699999999999996</v>
      </c>
      <c r="G14" s="4"/>
      <c r="H14" s="4"/>
      <c r="I14" s="50"/>
      <c r="J14" s="4"/>
      <c r="K14" s="40"/>
      <c r="L14" s="40"/>
      <c r="M14" s="40"/>
      <c r="N14" s="40"/>
      <c r="O14" s="40"/>
      <c r="P14" s="40"/>
      <c r="Q14" s="4"/>
      <c r="R14" s="4"/>
    </row>
    <row r="15" spans="1:19" ht="27.6" x14ac:dyDescent="0.3">
      <c r="A15" s="3">
        <v>4</v>
      </c>
      <c r="B15" s="7" t="s">
        <v>25</v>
      </c>
      <c r="C15" s="7" t="s">
        <v>53</v>
      </c>
      <c r="D15" s="4" t="s">
        <v>91</v>
      </c>
      <c r="E15" s="3">
        <v>13.672000000000001</v>
      </c>
      <c r="F15" s="3">
        <v>0.70699999999999996</v>
      </c>
      <c r="G15" s="4"/>
      <c r="H15" s="4"/>
      <c r="I15" s="50"/>
      <c r="J15" s="4"/>
      <c r="K15" s="40"/>
      <c r="L15" s="40"/>
      <c r="M15" s="40"/>
      <c r="N15" s="40"/>
      <c r="O15" s="40"/>
      <c r="P15" s="40"/>
      <c r="Q15" s="40"/>
      <c r="R15" s="4"/>
    </row>
    <row r="16" spans="1:19" ht="27.6" x14ac:dyDescent="0.3">
      <c r="A16" s="3">
        <v>5</v>
      </c>
      <c r="B16" s="7" t="s">
        <v>22</v>
      </c>
      <c r="C16" s="7" t="s">
        <v>54</v>
      </c>
      <c r="D16" s="4" t="s">
        <v>91</v>
      </c>
      <c r="E16" s="3">
        <v>3.29</v>
      </c>
      <c r="F16" s="3">
        <v>0.70699999999999996</v>
      </c>
      <c r="G16" s="4"/>
      <c r="H16" s="4"/>
      <c r="I16" s="50"/>
      <c r="J16" s="4"/>
      <c r="K16" s="40"/>
      <c r="L16" s="40"/>
      <c r="M16" s="40"/>
      <c r="N16" s="40"/>
      <c r="O16" s="40"/>
      <c r="P16" s="40"/>
      <c r="Q16" s="40"/>
      <c r="R16" s="4"/>
    </row>
    <row r="17" spans="1:18" ht="27.6" x14ac:dyDescent="0.3">
      <c r="A17" s="3">
        <v>6</v>
      </c>
      <c r="B17" s="7" t="s">
        <v>35</v>
      </c>
      <c r="C17" s="8" t="s">
        <v>55</v>
      </c>
      <c r="D17" s="4" t="s">
        <v>91</v>
      </c>
      <c r="E17" s="3">
        <v>3.2949999999999999</v>
      </c>
      <c r="F17" s="3">
        <v>0.70699999999999996</v>
      </c>
      <c r="G17" s="4"/>
      <c r="H17" s="4"/>
      <c r="I17" s="50"/>
      <c r="J17" s="4"/>
      <c r="K17" s="40"/>
      <c r="L17" s="40"/>
      <c r="M17" s="40"/>
      <c r="N17" s="40"/>
      <c r="O17" s="40"/>
      <c r="P17" s="40"/>
      <c r="Q17" s="40"/>
      <c r="R17" s="4"/>
    </row>
    <row r="18" spans="1:18" ht="27.6" x14ac:dyDescent="0.3">
      <c r="A18" s="3">
        <v>7</v>
      </c>
      <c r="B18" s="7" t="s">
        <v>33</v>
      </c>
      <c r="C18" s="8" t="s">
        <v>56</v>
      </c>
      <c r="D18" s="4" t="s">
        <v>91</v>
      </c>
      <c r="E18" s="3">
        <v>3.19</v>
      </c>
      <c r="F18" s="3">
        <v>0.70699999999999996</v>
      </c>
      <c r="G18" s="4"/>
      <c r="H18" s="4"/>
      <c r="I18" s="50"/>
      <c r="J18" s="4"/>
      <c r="K18" s="40"/>
      <c r="L18" s="40"/>
      <c r="M18" s="40"/>
      <c r="N18" s="40"/>
      <c r="O18" s="40"/>
      <c r="P18" s="40"/>
      <c r="Q18" s="40"/>
      <c r="R18" s="4"/>
    </row>
    <row r="19" spans="1:18" ht="27.6" x14ac:dyDescent="0.3">
      <c r="A19" s="3">
        <v>8</v>
      </c>
      <c r="B19" s="7" t="s">
        <v>32</v>
      </c>
      <c r="C19" s="8" t="s">
        <v>56</v>
      </c>
      <c r="D19" s="4" t="s">
        <v>91</v>
      </c>
      <c r="E19" s="3">
        <v>3.19</v>
      </c>
      <c r="F19" s="3">
        <v>0.80800000000000005</v>
      </c>
      <c r="G19" s="4"/>
      <c r="H19" s="4"/>
      <c r="I19" s="50"/>
      <c r="J19" s="4"/>
      <c r="K19" s="40"/>
      <c r="L19" s="40"/>
      <c r="M19" s="40"/>
      <c r="N19" s="40"/>
      <c r="O19" s="40"/>
      <c r="P19" s="40"/>
      <c r="Q19" s="40"/>
      <c r="R19" s="4"/>
    </row>
    <row r="20" spans="1:18" ht="27.6" x14ac:dyDescent="0.3">
      <c r="A20" s="3">
        <v>9</v>
      </c>
      <c r="B20" s="8" t="s">
        <v>34</v>
      </c>
      <c r="C20" s="8" t="s">
        <v>56</v>
      </c>
      <c r="D20" s="4" t="s">
        <v>91</v>
      </c>
      <c r="E20" s="3">
        <v>3.19</v>
      </c>
      <c r="F20" s="3">
        <v>0.70699999999999996</v>
      </c>
      <c r="G20" s="4"/>
      <c r="H20" s="4"/>
      <c r="I20" s="50"/>
      <c r="J20" s="4"/>
      <c r="K20" s="40"/>
      <c r="L20" s="40"/>
      <c r="M20" s="40"/>
      <c r="N20" s="40"/>
      <c r="O20" s="40"/>
      <c r="P20" s="40"/>
      <c r="Q20" s="40"/>
      <c r="R20" s="4"/>
    </row>
    <row r="21" spans="1:18" ht="27.6" x14ac:dyDescent="0.3">
      <c r="A21" s="3">
        <v>10</v>
      </c>
      <c r="B21" s="8" t="s">
        <v>219</v>
      </c>
      <c r="C21" s="8" t="s">
        <v>56</v>
      </c>
      <c r="D21" s="4" t="s">
        <v>91</v>
      </c>
      <c r="E21" s="3">
        <v>3.19</v>
      </c>
      <c r="F21" s="3">
        <v>0.70699999999999996</v>
      </c>
      <c r="G21" s="4"/>
      <c r="H21" s="4"/>
      <c r="I21" s="50"/>
      <c r="J21" s="4"/>
      <c r="K21" s="40"/>
      <c r="L21" s="40"/>
      <c r="M21" s="40"/>
      <c r="N21" s="40"/>
      <c r="O21" s="40"/>
      <c r="P21" s="40"/>
      <c r="Q21" s="40"/>
      <c r="R21" s="4"/>
    </row>
    <row r="22" spans="1:18" ht="27.6" x14ac:dyDescent="0.3">
      <c r="A22" s="3">
        <v>11</v>
      </c>
      <c r="B22" s="8" t="s">
        <v>220</v>
      </c>
      <c r="C22" s="8" t="s">
        <v>56</v>
      </c>
      <c r="D22" s="4" t="s">
        <v>91</v>
      </c>
      <c r="E22" s="3">
        <v>3.19</v>
      </c>
      <c r="F22" s="3">
        <v>0.70699999999999996</v>
      </c>
      <c r="G22" s="4"/>
      <c r="H22" s="4"/>
      <c r="I22" s="50"/>
      <c r="J22" s="4"/>
      <c r="K22" s="40"/>
      <c r="L22" s="40"/>
      <c r="M22" s="40"/>
      <c r="N22" s="40"/>
      <c r="O22" s="40"/>
      <c r="P22" s="40"/>
      <c r="Q22" s="40"/>
      <c r="R22" s="4"/>
    </row>
    <row r="23" spans="1:18" ht="27.6" x14ac:dyDescent="0.3">
      <c r="A23" s="3">
        <v>12</v>
      </c>
      <c r="B23" s="8" t="s">
        <v>23</v>
      </c>
      <c r="C23" s="8" t="s">
        <v>57</v>
      </c>
      <c r="D23" s="4" t="s">
        <v>91</v>
      </c>
      <c r="E23" s="3">
        <v>3.19</v>
      </c>
      <c r="F23" s="3">
        <v>0.70699999999999996</v>
      </c>
      <c r="G23" s="4"/>
      <c r="H23" s="4"/>
      <c r="I23" s="50"/>
      <c r="J23" s="4"/>
      <c r="K23" s="40"/>
      <c r="L23" s="40"/>
      <c r="M23" s="40"/>
      <c r="N23" s="40"/>
      <c r="O23" s="40"/>
      <c r="P23" s="40"/>
      <c r="Q23" s="40"/>
      <c r="R23" s="4"/>
    </row>
    <row r="24" spans="1:18" ht="27.6" x14ac:dyDescent="0.3">
      <c r="A24" s="3">
        <v>13</v>
      </c>
      <c r="B24" s="8" t="s">
        <v>20</v>
      </c>
      <c r="C24" s="8" t="s">
        <v>58</v>
      </c>
      <c r="D24" s="4" t="s">
        <v>91</v>
      </c>
      <c r="E24" s="3">
        <v>3.19</v>
      </c>
      <c r="F24" s="3">
        <v>0.70699999999999996</v>
      </c>
      <c r="G24" s="4"/>
      <c r="H24" s="4"/>
      <c r="I24" s="4"/>
      <c r="J24" s="50"/>
      <c r="K24" s="40"/>
      <c r="L24" s="40"/>
      <c r="M24" s="40"/>
      <c r="N24" s="40"/>
      <c r="O24" s="40"/>
      <c r="P24" s="40"/>
      <c r="Q24" s="40"/>
      <c r="R24" s="4"/>
    </row>
    <row r="25" spans="1:18" ht="27.6" x14ac:dyDescent="0.3">
      <c r="A25" s="3">
        <v>14</v>
      </c>
      <c r="B25" s="8" t="s">
        <v>83</v>
      </c>
      <c r="C25" s="8" t="s">
        <v>59</v>
      </c>
      <c r="D25" s="4" t="s">
        <v>91</v>
      </c>
      <c r="E25" s="3">
        <v>51.149000000000001</v>
      </c>
      <c r="F25" s="3">
        <v>0.80800000000000005</v>
      </c>
      <c r="G25" s="4"/>
      <c r="H25" s="4"/>
      <c r="I25" s="4"/>
      <c r="J25" s="50"/>
      <c r="K25" s="40"/>
      <c r="L25" s="40"/>
      <c r="M25" s="40"/>
      <c r="N25" s="40"/>
      <c r="O25" s="40"/>
      <c r="P25" s="40"/>
      <c r="Q25" s="40"/>
      <c r="R25" s="4"/>
    </row>
    <row r="26" spans="1:18" x14ac:dyDescent="0.3">
      <c r="A26" s="3">
        <v>15</v>
      </c>
      <c r="B26" s="8" t="s">
        <v>221</v>
      </c>
      <c r="C26" s="8" t="s">
        <v>222</v>
      </c>
      <c r="D26" s="4" t="s">
        <v>91</v>
      </c>
      <c r="E26" s="3">
        <v>51.149000000000001</v>
      </c>
      <c r="F26" s="3">
        <v>0.80800000000000005</v>
      </c>
      <c r="G26" s="4"/>
      <c r="H26" s="4"/>
      <c r="I26" s="4"/>
      <c r="J26" s="50"/>
      <c r="K26" s="40"/>
      <c r="L26" s="40"/>
      <c r="M26" s="40"/>
      <c r="N26" s="40"/>
      <c r="O26" s="40"/>
      <c r="P26" s="40"/>
      <c r="Q26" s="40"/>
      <c r="R26" s="4"/>
    </row>
    <row r="27" spans="1:18" ht="27.6" x14ac:dyDescent="0.3">
      <c r="A27" s="3">
        <v>16</v>
      </c>
      <c r="B27" s="8" t="s">
        <v>46</v>
      </c>
      <c r="C27" s="8" t="s">
        <v>60</v>
      </c>
      <c r="D27" s="4" t="s">
        <v>91</v>
      </c>
      <c r="E27" s="3">
        <v>2.69</v>
      </c>
      <c r="F27" s="3">
        <v>0.80800000000000005</v>
      </c>
      <c r="G27" s="4"/>
      <c r="H27" s="4"/>
      <c r="I27" s="4"/>
      <c r="J27" s="50"/>
      <c r="K27" s="40"/>
      <c r="L27" s="40"/>
      <c r="M27" s="40"/>
      <c r="N27" s="40"/>
      <c r="O27" s="40"/>
      <c r="P27" s="40"/>
      <c r="Q27" s="40"/>
      <c r="R27" s="4"/>
    </row>
    <row r="28" spans="1:18" ht="27.6" x14ac:dyDescent="0.3">
      <c r="A28" s="3">
        <v>17</v>
      </c>
      <c r="B28" s="8" t="s">
        <v>37</v>
      </c>
      <c r="C28" s="8" t="s">
        <v>61</v>
      </c>
      <c r="D28" s="4" t="s">
        <v>91</v>
      </c>
      <c r="E28" s="3">
        <v>29.11</v>
      </c>
      <c r="F28" s="3">
        <v>0.80800000000000005</v>
      </c>
      <c r="G28" s="4"/>
      <c r="H28" s="4"/>
      <c r="I28" s="4"/>
      <c r="J28" s="50"/>
      <c r="K28" s="40"/>
      <c r="L28" s="40"/>
      <c r="M28" s="40"/>
      <c r="N28" s="40"/>
      <c r="O28" s="40"/>
      <c r="P28" s="40"/>
      <c r="Q28" s="40"/>
      <c r="R28" s="4"/>
    </row>
    <row r="29" spans="1:18" ht="27.6" x14ac:dyDescent="0.3">
      <c r="A29" s="3">
        <v>16</v>
      </c>
      <c r="B29" s="8" t="s">
        <v>229</v>
      </c>
      <c r="C29" s="8" t="s">
        <v>230</v>
      </c>
      <c r="D29" s="4" t="s">
        <v>91</v>
      </c>
      <c r="E29" s="3">
        <v>29.11</v>
      </c>
      <c r="F29" s="3">
        <v>0.80800000000000005</v>
      </c>
      <c r="G29" s="4"/>
      <c r="H29" s="4"/>
      <c r="I29" s="4"/>
      <c r="J29" s="50"/>
      <c r="K29" s="40"/>
      <c r="L29" s="40"/>
      <c r="M29" s="40"/>
      <c r="N29" s="40"/>
      <c r="O29" s="40"/>
      <c r="P29" s="40"/>
      <c r="Q29" s="40"/>
      <c r="R29" s="4"/>
    </row>
    <row r="30" spans="1:18" ht="27.6" x14ac:dyDescent="0.3">
      <c r="A30" s="3">
        <v>17</v>
      </c>
      <c r="B30" s="14" t="s">
        <v>40</v>
      </c>
      <c r="C30" s="14" t="s">
        <v>62</v>
      </c>
      <c r="D30" s="4" t="s">
        <v>91</v>
      </c>
      <c r="E30" s="3">
        <v>2.6859999999999999</v>
      </c>
      <c r="F30" s="3">
        <v>0.80800000000000005</v>
      </c>
      <c r="G30" s="4"/>
      <c r="H30" s="4"/>
      <c r="I30" s="4"/>
      <c r="J30" s="50"/>
      <c r="K30" s="40"/>
      <c r="L30" s="40"/>
      <c r="M30" s="40"/>
      <c r="N30" s="40"/>
      <c r="O30" s="40"/>
      <c r="P30" s="40"/>
      <c r="Q30" s="40"/>
      <c r="R30" s="4"/>
    </row>
    <row r="31" spans="1:18" ht="27.6" x14ac:dyDescent="0.3">
      <c r="A31" s="3">
        <v>18</v>
      </c>
      <c r="B31" s="7" t="s">
        <v>84</v>
      </c>
      <c r="C31" s="8" t="s">
        <v>63</v>
      </c>
      <c r="D31" s="32" t="s">
        <v>223</v>
      </c>
      <c r="E31" s="3">
        <v>1.056</v>
      </c>
      <c r="F31" s="3">
        <v>0.80800000000000005</v>
      </c>
      <c r="G31" s="4"/>
      <c r="H31" s="4"/>
      <c r="I31" s="4"/>
      <c r="J31" s="50"/>
      <c r="K31" s="40"/>
      <c r="L31" s="40"/>
      <c r="M31" s="40"/>
      <c r="N31" s="40"/>
      <c r="O31" s="40"/>
      <c r="P31" s="40"/>
      <c r="Q31" s="40"/>
      <c r="R31" s="4"/>
    </row>
    <row r="32" spans="1:18" ht="27.6" x14ac:dyDescent="0.3">
      <c r="A32" s="3">
        <v>19</v>
      </c>
      <c r="B32" s="7" t="s">
        <v>85</v>
      </c>
      <c r="C32" s="7" t="s">
        <v>64</v>
      </c>
      <c r="D32" s="32" t="s">
        <v>223</v>
      </c>
      <c r="E32" s="3">
        <v>67.394000000000005</v>
      </c>
      <c r="F32" s="3">
        <v>0.80800000000000005</v>
      </c>
      <c r="G32" s="4"/>
      <c r="H32" s="4"/>
      <c r="I32" s="4"/>
      <c r="J32" s="50"/>
      <c r="K32" s="40"/>
      <c r="L32" s="40"/>
      <c r="M32" s="40"/>
      <c r="N32" s="40"/>
      <c r="O32" s="40"/>
      <c r="P32" s="40"/>
      <c r="Q32" s="40"/>
      <c r="R32" s="4"/>
    </row>
    <row r="33" spans="1:19" ht="27.6" x14ac:dyDescent="0.3">
      <c r="A33" s="3">
        <v>20</v>
      </c>
      <c r="B33" s="8" t="s">
        <v>86</v>
      </c>
      <c r="C33" s="8" t="s">
        <v>90</v>
      </c>
      <c r="D33" s="32" t="s">
        <v>223</v>
      </c>
      <c r="E33" s="3">
        <v>0.80800000000000005</v>
      </c>
      <c r="F33" s="3">
        <v>0.70699999999999996</v>
      </c>
      <c r="G33" s="4"/>
      <c r="H33" s="4"/>
      <c r="I33" s="4"/>
      <c r="J33" s="50"/>
      <c r="K33" s="40"/>
      <c r="L33" s="40"/>
      <c r="M33" s="40"/>
      <c r="N33" s="40"/>
      <c r="O33" s="40"/>
      <c r="P33" s="40"/>
      <c r="Q33" s="40"/>
      <c r="R33" s="40"/>
    </row>
    <row r="34" spans="1:19" x14ac:dyDescent="0.3">
      <c r="A34" s="49">
        <v>21</v>
      </c>
      <c r="B34" s="8" t="s">
        <v>82</v>
      </c>
      <c r="C34" s="8" t="s">
        <v>65</v>
      </c>
      <c r="D34" s="4" t="s">
        <v>91</v>
      </c>
      <c r="E34" s="3"/>
      <c r="F34" s="3">
        <v>0.80800000000000005</v>
      </c>
      <c r="G34" s="4"/>
      <c r="H34" s="4"/>
      <c r="I34" s="4"/>
      <c r="J34" s="50"/>
      <c r="K34" s="40"/>
      <c r="L34" s="40"/>
      <c r="M34" s="40"/>
      <c r="N34" s="40"/>
      <c r="O34" s="40"/>
      <c r="P34" s="40"/>
      <c r="Q34" s="40"/>
      <c r="R34" s="40"/>
    </row>
    <row r="35" spans="1:19" x14ac:dyDescent="0.3">
      <c r="A35" s="3">
        <v>22</v>
      </c>
      <c r="B35" s="8" t="s">
        <v>107</v>
      </c>
      <c r="C35" s="8" t="s">
        <v>224</v>
      </c>
      <c r="D35" s="4" t="s">
        <v>91</v>
      </c>
      <c r="E35" s="3"/>
      <c r="F35" s="3">
        <v>0.80800000000000005</v>
      </c>
      <c r="G35" s="4"/>
      <c r="H35" s="4"/>
      <c r="I35" s="4"/>
      <c r="J35" s="50"/>
      <c r="K35" s="40"/>
      <c r="L35" s="40"/>
      <c r="M35" s="40"/>
      <c r="N35" s="40"/>
      <c r="O35" s="40"/>
      <c r="P35" s="40"/>
      <c r="Q35" s="40"/>
      <c r="R35" s="40"/>
    </row>
    <row r="36" spans="1:19" x14ac:dyDescent="0.3">
      <c r="A36" s="3">
        <v>23</v>
      </c>
      <c r="B36" s="8" t="s">
        <v>29</v>
      </c>
      <c r="C36" s="8" t="s">
        <v>66</v>
      </c>
      <c r="D36" s="4" t="s">
        <v>91</v>
      </c>
      <c r="E36" s="3"/>
      <c r="F36" s="3">
        <v>0.80800000000000005</v>
      </c>
      <c r="G36" s="4"/>
      <c r="H36" s="4"/>
      <c r="I36" s="4"/>
      <c r="J36" s="50"/>
      <c r="K36" s="40"/>
      <c r="L36" s="40"/>
      <c r="M36" s="40"/>
      <c r="N36" s="40"/>
      <c r="O36" s="40"/>
      <c r="P36" s="40"/>
      <c r="Q36" s="40"/>
      <c r="R36" s="40"/>
    </row>
    <row r="37" spans="1:19" x14ac:dyDescent="0.3">
      <c r="A37" s="3">
        <v>24</v>
      </c>
      <c r="B37" s="8" t="s">
        <v>28</v>
      </c>
      <c r="C37" s="8" t="s">
        <v>67</v>
      </c>
      <c r="D37" s="4" t="s">
        <v>91</v>
      </c>
      <c r="E37" s="3"/>
      <c r="F37" s="3">
        <v>0.80800000000000005</v>
      </c>
      <c r="G37" s="4"/>
      <c r="H37" s="4"/>
      <c r="I37" s="4"/>
      <c r="J37" s="50"/>
      <c r="K37" s="40"/>
      <c r="L37" s="40"/>
      <c r="M37" s="40"/>
      <c r="N37" s="40"/>
      <c r="O37" s="40"/>
      <c r="P37" s="40"/>
      <c r="Q37" s="40"/>
      <c r="R37" s="40"/>
    </row>
    <row r="38" spans="1:19" ht="27.6" x14ac:dyDescent="0.3">
      <c r="A38" s="3">
        <v>25</v>
      </c>
      <c r="B38" s="8" t="s">
        <v>26</v>
      </c>
      <c r="C38" s="8" t="s">
        <v>66</v>
      </c>
      <c r="D38" s="4" t="s">
        <v>91</v>
      </c>
      <c r="E38" s="3"/>
      <c r="F38" s="3">
        <v>0.80800000000000005</v>
      </c>
      <c r="G38" s="4"/>
      <c r="H38" s="4"/>
      <c r="I38" s="4"/>
      <c r="J38" s="6"/>
      <c r="K38" s="50"/>
      <c r="L38" s="40"/>
      <c r="M38" s="40"/>
      <c r="N38" s="40"/>
      <c r="O38" s="40"/>
      <c r="P38" s="40"/>
      <c r="Q38" s="40"/>
      <c r="R38" s="40"/>
    </row>
    <row r="39" spans="1:19" ht="27.6" x14ac:dyDescent="0.3">
      <c r="A39" s="3">
        <v>26</v>
      </c>
      <c r="B39" s="8" t="s">
        <v>27</v>
      </c>
      <c r="C39" s="8" t="s">
        <v>67</v>
      </c>
      <c r="D39" s="4" t="s">
        <v>91</v>
      </c>
      <c r="E39" s="3"/>
      <c r="F39" s="3">
        <v>0.80800000000000005</v>
      </c>
      <c r="G39" s="4"/>
      <c r="H39" s="4"/>
      <c r="I39" s="4"/>
      <c r="J39" s="6"/>
      <c r="K39" s="50"/>
      <c r="L39" s="40"/>
      <c r="M39" s="40"/>
      <c r="N39" s="40"/>
      <c r="O39" s="40"/>
      <c r="P39" s="40"/>
      <c r="Q39" s="40"/>
      <c r="R39" s="40"/>
    </row>
    <row r="40" spans="1:19" ht="27.6" x14ac:dyDescent="0.3">
      <c r="A40" s="3">
        <v>27</v>
      </c>
      <c r="B40" s="8" t="s">
        <v>87</v>
      </c>
      <c r="C40" s="8" t="s">
        <v>68</v>
      </c>
      <c r="D40" s="4" t="s">
        <v>91</v>
      </c>
      <c r="E40" s="3">
        <v>995.49699999999996</v>
      </c>
      <c r="F40" s="3">
        <v>0.80800000000000005</v>
      </c>
      <c r="G40" s="4"/>
      <c r="H40" s="4"/>
      <c r="I40" s="6"/>
      <c r="J40" s="6"/>
      <c r="K40" s="50"/>
      <c r="L40" s="40"/>
      <c r="M40" s="40"/>
      <c r="N40" s="40"/>
      <c r="O40" s="40"/>
      <c r="P40" s="40"/>
      <c r="Q40" s="40"/>
      <c r="R40" s="40"/>
      <c r="S40" s="9"/>
    </row>
    <row r="41" spans="1:19" ht="41.4" x14ac:dyDescent="0.3">
      <c r="A41" s="3">
        <v>28</v>
      </c>
      <c r="B41" s="8" t="s">
        <v>38</v>
      </c>
      <c r="C41" s="8" t="s">
        <v>69</v>
      </c>
      <c r="D41" s="4" t="s">
        <v>91</v>
      </c>
      <c r="E41" s="3">
        <v>3.2989999999999999</v>
      </c>
      <c r="F41" s="3">
        <v>0.70699999999999996</v>
      </c>
      <c r="G41" s="4"/>
      <c r="H41" s="4"/>
      <c r="I41" s="6"/>
      <c r="J41" s="6"/>
      <c r="K41" s="50"/>
      <c r="L41" s="40"/>
      <c r="M41" s="40"/>
      <c r="N41" s="40"/>
      <c r="O41" s="40"/>
      <c r="P41" s="40"/>
      <c r="Q41" s="40"/>
      <c r="R41" s="40"/>
      <c r="S41" s="10"/>
    </row>
    <row r="42" spans="1:19" ht="27.6" x14ac:dyDescent="0.3">
      <c r="A42" s="3">
        <v>29</v>
      </c>
      <c r="B42" s="8" t="s">
        <v>45</v>
      </c>
      <c r="C42" s="8" t="s">
        <v>70</v>
      </c>
      <c r="D42" s="4" t="s">
        <v>91</v>
      </c>
      <c r="E42" s="3">
        <v>2.6859999999999999</v>
      </c>
      <c r="F42" s="3">
        <v>0.70699999999999996</v>
      </c>
      <c r="G42" s="4"/>
      <c r="H42" s="4"/>
      <c r="I42" s="6"/>
      <c r="J42" s="6"/>
      <c r="K42" s="50"/>
      <c r="L42" s="40"/>
      <c r="M42" s="40"/>
      <c r="N42" s="40"/>
      <c r="O42" s="40"/>
      <c r="P42" s="40"/>
      <c r="Q42" s="40"/>
      <c r="R42" s="40"/>
      <c r="S42" s="11"/>
    </row>
    <row r="43" spans="1:19" ht="27.6" x14ac:dyDescent="0.3">
      <c r="A43" s="3">
        <v>30</v>
      </c>
      <c r="B43" s="8" t="s">
        <v>44</v>
      </c>
      <c r="C43" s="8" t="s">
        <v>71</v>
      </c>
      <c r="D43" s="4" t="s">
        <v>91</v>
      </c>
      <c r="E43" s="3">
        <v>3.29</v>
      </c>
      <c r="F43" s="3">
        <v>0.80800000000000005</v>
      </c>
      <c r="G43" s="4"/>
      <c r="H43" s="4"/>
      <c r="I43" s="4"/>
      <c r="J43" s="4"/>
      <c r="K43" s="50"/>
      <c r="L43" s="40"/>
      <c r="M43" s="40"/>
      <c r="N43" s="40"/>
      <c r="O43" s="40"/>
      <c r="P43" s="40"/>
      <c r="Q43" s="40"/>
      <c r="R43" s="40"/>
    </row>
    <row r="44" spans="1:19" ht="41.4" x14ac:dyDescent="0.3">
      <c r="A44" s="3">
        <v>31</v>
      </c>
      <c r="B44" s="8" t="s">
        <v>42</v>
      </c>
      <c r="C44" s="8" t="s">
        <v>72</v>
      </c>
      <c r="D44" s="4" t="s">
        <v>91</v>
      </c>
      <c r="E44" s="3">
        <v>5.2279999999999998</v>
      </c>
      <c r="F44" s="3">
        <v>0.80800000000000005</v>
      </c>
      <c r="G44" s="4"/>
      <c r="H44" s="4"/>
      <c r="I44" s="4"/>
      <c r="J44" s="4"/>
      <c r="K44" s="50"/>
      <c r="L44" s="40"/>
      <c r="M44" s="40"/>
      <c r="N44" s="40"/>
      <c r="O44" s="40"/>
      <c r="P44" s="40"/>
      <c r="Q44" s="40"/>
      <c r="R44" s="40"/>
    </row>
    <row r="45" spans="1:19" ht="27.6" x14ac:dyDescent="0.3">
      <c r="A45" s="3">
        <v>32</v>
      </c>
      <c r="B45" s="8" t="s">
        <v>43</v>
      </c>
      <c r="C45" s="8" t="s">
        <v>73</v>
      </c>
      <c r="D45" s="4" t="s">
        <v>91</v>
      </c>
      <c r="E45" s="3">
        <v>3.165</v>
      </c>
      <c r="F45" s="3">
        <v>0.80800000000000005</v>
      </c>
      <c r="G45" s="4"/>
      <c r="H45" s="4"/>
      <c r="I45" s="6"/>
      <c r="J45" s="4"/>
      <c r="K45" s="50"/>
      <c r="L45" s="40"/>
      <c r="M45" s="40"/>
      <c r="N45" s="40"/>
      <c r="O45" s="40"/>
      <c r="P45" s="40"/>
      <c r="Q45" s="40"/>
      <c r="R45" s="40"/>
    </row>
    <row r="46" spans="1:19" s="37" customFormat="1" x14ac:dyDescent="0.3">
      <c r="A46" s="33">
        <v>33</v>
      </c>
      <c r="B46" s="34"/>
      <c r="C46" s="35" t="s">
        <v>74</v>
      </c>
      <c r="D46" s="36" t="s">
        <v>91</v>
      </c>
      <c r="E46" s="33">
        <v>13.132999999999999</v>
      </c>
      <c r="F46" s="33">
        <v>0.80800000000000005</v>
      </c>
      <c r="G46" s="36"/>
      <c r="H46" s="36"/>
      <c r="I46" s="36"/>
      <c r="J46" s="36"/>
      <c r="K46" s="50"/>
      <c r="L46" s="40"/>
      <c r="M46" s="40"/>
      <c r="N46" s="40"/>
      <c r="O46" s="40"/>
      <c r="P46" s="40"/>
      <c r="Q46" s="40"/>
      <c r="R46" s="40"/>
    </row>
    <row r="47" spans="1:19" ht="110.4" x14ac:dyDescent="0.3">
      <c r="A47" s="3">
        <v>34</v>
      </c>
      <c r="B47" s="8" t="s">
        <v>88</v>
      </c>
      <c r="C47" s="8" t="s">
        <v>75</v>
      </c>
      <c r="D47" s="4" t="s">
        <v>91</v>
      </c>
      <c r="E47" s="3">
        <v>12.106</v>
      </c>
      <c r="F47" s="3">
        <v>0.80800000000000005</v>
      </c>
      <c r="G47" s="4"/>
      <c r="H47" s="4"/>
      <c r="I47" s="6"/>
      <c r="J47" s="6"/>
      <c r="K47" s="50"/>
      <c r="L47" s="40"/>
      <c r="M47" s="40"/>
      <c r="N47" s="40"/>
      <c r="O47" s="40"/>
      <c r="P47" s="40"/>
      <c r="Q47" s="40"/>
      <c r="R47" s="40"/>
    </row>
    <row r="48" spans="1:19" ht="27.6" x14ac:dyDescent="0.3">
      <c r="A48" s="3">
        <v>35</v>
      </c>
      <c r="B48" s="8" t="s">
        <v>41</v>
      </c>
      <c r="C48" s="8" t="s">
        <v>76</v>
      </c>
      <c r="D48" s="4" t="s">
        <v>91</v>
      </c>
      <c r="E48" s="3">
        <v>2.5859999999999999</v>
      </c>
      <c r="F48" s="3">
        <v>0.80800000000000005</v>
      </c>
      <c r="G48" s="4"/>
      <c r="H48" s="4"/>
      <c r="I48" s="6"/>
      <c r="J48" s="6"/>
      <c r="K48" s="50"/>
      <c r="L48" s="40"/>
      <c r="M48" s="40"/>
      <c r="N48" s="40"/>
      <c r="O48" s="40"/>
      <c r="P48" s="40"/>
      <c r="Q48" s="40"/>
      <c r="R48" s="40"/>
    </row>
    <row r="49" spans="1:18" s="41" customFormat="1" ht="27.6" x14ac:dyDescent="0.3">
      <c r="A49" s="38">
        <v>36</v>
      </c>
      <c r="B49" s="39" t="s">
        <v>36</v>
      </c>
      <c r="C49" s="39" t="s">
        <v>226</v>
      </c>
      <c r="D49" s="40" t="s">
        <v>91</v>
      </c>
      <c r="E49" s="38">
        <v>2.5859999999999999</v>
      </c>
      <c r="F49" s="38">
        <v>0.80800000000000005</v>
      </c>
      <c r="G49" s="40"/>
      <c r="H49" s="40"/>
      <c r="I49" s="40"/>
      <c r="J49" s="40"/>
      <c r="K49" s="50"/>
      <c r="L49" s="40"/>
      <c r="M49" s="40"/>
      <c r="N49" s="40"/>
      <c r="O49" s="40"/>
      <c r="P49" s="40"/>
      <c r="Q49" s="40"/>
      <c r="R49" s="40"/>
    </row>
    <row r="50" spans="1:18" s="41" customFormat="1" ht="28.2" x14ac:dyDescent="0.3">
      <c r="A50" s="38">
        <v>37</v>
      </c>
      <c r="B50" s="42" t="s">
        <v>225</v>
      </c>
      <c r="C50" s="39" t="s">
        <v>77</v>
      </c>
      <c r="D50" s="40" t="s">
        <v>91</v>
      </c>
      <c r="E50" s="38">
        <v>11.337999999999999</v>
      </c>
      <c r="F50" s="38">
        <v>0.80800000000000005</v>
      </c>
      <c r="G50" s="40"/>
      <c r="H50" s="40"/>
      <c r="I50" s="40"/>
      <c r="J50" s="40"/>
      <c r="K50" s="40"/>
      <c r="L50" s="50"/>
      <c r="M50" s="40"/>
      <c r="N50" s="40"/>
      <c r="O50" s="40"/>
      <c r="P50" s="40"/>
      <c r="Q50" s="40"/>
      <c r="R50" s="40"/>
    </row>
    <row r="51" spans="1:18" ht="27.6" x14ac:dyDescent="0.3">
      <c r="A51" s="3">
        <v>38</v>
      </c>
      <c r="B51" s="8" t="s">
        <v>21</v>
      </c>
      <c r="C51" s="8" t="s">
        <v>78</v>
      </c>
      <c r="D51" s="4" t="s">
        <v>91</v>
      </c>
      <c r="E51" s="3">
        <v>90.486999999999995</v>
      </c>
      <c r="F51" s="3">
        <v>0.80800000000000005</v>
      </c>
      <c r="G51" s="4"/>
      <c r="H51" s="4"/>
      <c r="I51" s="6"/>
      <c r="J51" s="6"/>
      <c r="K51" s="40"/>
      <c r="L51" s="50"/>
      <c r="M51" s="40"/>
      <c r="N51" s="40"/>
      <c r="O51" s="40"/>
      <c r="P51" s="40"/>
      <c r="Q51" s="40"/>
      <c r="R51" s="40"/>
    </row>
    <row r="52" spans="1:18" s="41" customFormat="1" ht="27.6" x14ac:dyDescent="0.3">
      <c r="A52" s="38">
        <v>39</v>
      </c>
      <c r="B52" s="39" t="s">
        <v>30</v>
      </c>
      <c r="C52" s="39" t="s">
        <v>79</v>
      </c>
      <c r="D52" s="40" t="s">
        <v>91</v>
      </c>
      <c r="E52" s="38">
        <v>28.099</v>
      </c>
      <c r="F52" s="38">
        <v>0.80800000000000005</v>
      </c>
      <c r="G52" s="40"/>
      <c r="H52" s="40"/>
      <c r="I52" s="40"/>
      <c r="J52" s="40"/>
      <c r="K52" s="40"/>
      <c r="L52" s="50"/>
      <c r="M52" s="40"/>
      <c r="N52" s="40"/>
      <c r="O52" s="40"/>
      <c r="P52" s="40"/>
      <c r="Q52" s="40"/>
      <c r="R52" s="40"/>
    </row>
    <row r="53" spans="1:18" s="41" customFormat="1" ht="27.6" x14ac:dyDescent="0.3">
      <c r="A53" s="38">
        <v>39</v>
      </c>
      <c r="B53" s="39" t="s">
        <v>227</v>
      </c>
      <c r="C53" s="39" t="s">
        <v>228</v>
      </c>
      <c r="D53" s="40" t="s">
        <v>91</v>
      </c>
      <c r="E53" s="38">
        <v>28.099</v>
      </c>
      <c r="F53" s="38">
        <v>0.80800000000000005</v>
      </c>
      <c r="G53" s="40"/>
      <c r="H53" s="40"/>
      <c r="I53" s="40"/>
      <c r="J53" s="40"/>
      <c r="K53" s="40"/>
      <c r="L53" s="50"/>
      <c r="M53" s="40"/>
      <c r="N53" s="40"/>
      <c r="O53" s="40"/>
      <c r="P53" s="40"/>
      <c r="Q53" s="40"/>
      <c r="R53" s="40"/>
    </row>
    <row r="54" spans="1:18" x14ac:dyDescent="0.3">
      <c r="A54" s="3">
        <v>40</v>
      </c>
      <c r="B54" s="12"/>
      <c r="C54" s="8" t="s">
        <v>80</v>
      </c>
      <c r="D54" s="32" t="s">
        <v>106</v>
      </c>
      <c r="E54" s="3">
        <v>3.6680000000000001</v>
      </c>
      <c r="F54" s="3">
        <v>0.80800000000000005</v>
      </c>
      <c r="G54" s="4"/>
      <c r="H54" s="4"/>
      <c r="I54" s="4"/>
      <c r="J54" s="6"/>
      <c r="K54" s="40"/>
      <c r="L54" s="50"/>
      <c r="M54" s="40"/>
      <c r="N54" s="40"/>
      <c r="O54" s="40"/>
      <c r="P54" s="40"/>
      <c r="Q54" s="40"/>
      <c r="R54" s="40"/>
    </row>
    <row r="55" spans="1:18" ht="27.6" x14ac:dyDescent="0.3">
      <c r="A55" s="3">
        <v>41</v>
      </c>
      <c r="B55" s="8" t="s">
        <v>89</v>
      </c>
      <c r="C55" s="8" t="s">
        <v>81</v>
      </c>
      <c r="D55" s="32" t="s">
        <v>223</v>
      </c>
      <c r="E55" s="1">
        <f>SUM(E11:E54)</f>
        <v>1494.9819999999997</v>
      </c>
      <c r="F55" s="1">
        <f>SUM(F11:F53)</f>
        <v>33.330000000000005</v>
      </c>
      <c r="G55" s="4"/>
      <c r="H55" s="4"/>
      <c r="I55" s="4"/>
      <c r="J55" s="6"/>
      <c r="K55" s="40"/>
      <c r="L55" s="50"/>
      <c r="M55" s="40"/>
      <c r="N55" s="40"/>
      <c r="O55" s="40"/>
      <c r="P55" s="40"/>
      <c r="Q55" s="40"/>
      <c r="R55" s="40"/>
    </row>
    <row r="56" spans="1:18" s="19" customFormat="1" ht="26.25" customHeight="1" x14ac:dyDescent="0.3">
      <c r="A56" s="15">
        <v>42</v>
      </c>
      <c r="B56" s="16" t="s">
        <v>231</v>
      </c>
      <c r="C56" s="17" t="s">
        <v>93</v>
      </c>
      <c r="D56" s="18" t="s">
        <v>91</v>
      </c>
      <c r="E56" s="15">
        <f>3623*2</f>
        <v>7246</v>
      </c>
      <c r="F56" s="18"/>
      <c r="G56" s="18"/>
      <c r="H56" s="18"/>
      <c r="I56" s="18"/>
      <c r="J56" s="18"/>
      <c r="K56" s="46"/>
      <c r="L56" s="48"/>
      <c r="M56" s="46"/>
      <c r="N56" s="46"/>
      <c r="O56" s="46"/>
      <c r="P56" s="46"/>
      <c r="Q56" s="46"/>
      <c r="R56" s="46"/>
    </row>
    <row r="57" spans="1:18" s="19" customFormat="1" ht="13.8" x14ac:dyDescent="0.3">
      <c r="A57" s="15">
        <v>43</v>
      </c>
      <c r="B57" s="16" t="s">
        <v>94</v>
      </c>
      <c r="C57" s="17" t="s">
        <v>95</v>
      </c>
      <c r="D57" s="18" t="s">
        <v>91</v>
      </c>
      <c r="E57" s="15">
        <v>3623</v>
      </c>
      <c r="F57" s="18"/>
      <c r="G57" s="18"/>
      <c r="H57" s="18"/>
      <c r="I57" s="18"/>
      <c r="J57" s="18"/>
      <c r="K57" s="46"/>
      <c r="L57" s="48"/>
      <c r="M57" s="46"/>
      <c r="N57" s="46"/>
      <c r="O57" s="46"/>
      <c r="P57" s="46"/>
      <c r="Q57" s="46"/>
      <c r="R57" s="46"/>
    </row>
    <row r="58" spans="1:18" s="19" customFormat="1" ht="26.4" x14ac:dyDescent="0.3">
      <c r="A58" s="15">
        <v>44</v>
      </c>
      <c r="B58" s="20" t="s">
        <v>96</v>
      </c>
      <c r="C58" s="21" t="s">
        <v>97</v>
      </c>
      <c r="D58" s="18" t="s">
        <v>91</v>
      </c>
      <c r="E58" s="15">
        <v>3623</v>
      </c>
      <c r="F58" s="18"/>
      <c r="G58" s="18"/>
      <c r="H58" s="18"/>
      <c r="I58" s="18"/>
      <c r="J58" s="18"/>
      <c r="K58" s="46"/>
      <c r="L58" s="48"/>
      <c r="M58" s="46"/>
      <c r="N58" s="46"/>
      <c r="O58" s="46"/>
      <c r="P58" s="46"/>
      <c r="Q58" s="46"/>
      <c r="R58" s="46"/>
    </row>
    <row r="59" spans="1:18" s="19" customFormat="1" ht="13.8" x14ac:dyDescent="0.3">
      <c r="A59" s="15">
        <v>45</v>
      </c>
      <c r="B59" s="22" t="s">
        <v>98</v>
      </c>
      <c r="C59" s="22" t="s">
        <v>99</v>
      </c>
      <c r="D59" s="18" t="s">
        <v>91</v>
      </c>
      <c r="E59" s="15">
        <v>3623</v>
      </c>
      <c r="F59" s="18"/>
      <c r="G59" s="18"/>
      <c r="H59" s="18"/>
      <c r="I59" s="18"/>
      <c r="J59" s="18"/>
      <c r="K59" s="46"/>
      <c r="L59" s="48"/>
      <c r="M59" s="46"/>
      <c r="N59" s="46"/>
      <c r="O59" s="46"/>
      <c r="P59" s="46"/>
      <c r="Q59" s="46"/>
      <c r="R59" s="46"/>
    </row>
    <row r="60" spans="1:18" s="19" customFormat="1" ht="13.8" x14ac:dyDescent="0.3">
      <c r="A60" s="15">
        <v>46</v>
      </c>
      <c r="B60" s="23" t="s">
        <v>100</v>
      </c>
      <c r="C60" s="24" t="s">
        <v>101</v>
      </c>
      <c r="D60" s="18" t="s">
        <v>91</v>
      </c>
      <c r="E60" s="15">
        <v>3623</v>
      </c>
      <c r="F60" s="18"/>
      <c r="G60" s="18"/>
      <c r="H60" s="18"/>
      <c r="I60" s="18"/>
      <c r="J60" s="18"/>
      <c r="K60" s="46"/>
      <c r="L60" s="48"/>
      <c r="M60" s="46"/>
      <c r="N60" s="46"/>
      <c r="O60" s="46"/>
      <c r="P60" s="46"/>
      <c r="Q60" s="46"/>
      <c r="R60" s="46"/>
    </row>
    <row r="61" spans="1:18" s="19" customFormat="1" ht="26.4" x14ac:dyDescent="0.3">
      <c r="A61" s="15">
        <v>47</v>
      </c>
      <c r="B61" s="16" t="s">
        <v>102</v>
      </c>
      <c r="C61" s="17" t="s">
        <v>103</v>
      </c>
      <c r="D61" s="18" t="s">
        <v>91</v>
      </c>
      <c r="E61" s="15">
        <v>3623</v>
      </c>
      <c r="F61" s="18"/>
      <c r="G61" s="18"/>
      <c r="H61" s="18"/>
      <c r="I61" s="18"/>
      <c r="J61" s="18"/>
      <c r="K61" s="46"/>
      <c r="L61" s="48"/>
      <c r="M61" s="46"/>
      <c r="N61" s="46"/>
      <c r="O61" s="46"/>
      <c r="P61" s="46"/>
      <c r="Q61" s="46"/>
      <c r="R61" s="46"/>
    </row>
    <row r="62" spans="1:18" s="19" customFormat="1" ht="26.4" x14ac:dyDescent="0.3">
      <c r="A62" s="15">
        <v>48</v>
      </c>
      <c r="B62" s="16" t="s">
        <v>104</v>
      </c>
      <c r="C62" s="25" t="s">
        <v>105</v>
      </c>
      <c r="D62" s="18" t="s">
        <v>106</v>
      </c>
      <c r="E62" s="15"/>
      <c r="F62" s="18"/>
      <c r="G62" s="18"/>
      <c r="H62" s="18"/>
      <c r="I62" s="18"/>
      <c r="J62" s="18"/>
      <c r="K62" s="46"/>
      <c r="L62" s="48"/>
      <c r="M62" s="46"/>
      <c r="N62" s="46"/>
      <c r="O62" s="46"/>
      <c r="P62" s="46"/>
      <c r="Q62" s="46"/>
      <c r="R62" s="46"/>
    </row>
    <row r="63" spans="1:18" s="19" customFormat="1" ht="13.8" x14ac:dyDescent="0.3">
      <c r="A63" s="15">
        <v>49</v>
      </c>
      <c r="B63" s="16" t="s">
        <v>107</v>
      </c>
      <c r="C63" s="25" t="s">
        <v>108</v>
      </c>
      <c r="D63" s="18" t="s">
        <v>91</v>
      </c>
      <c r="E63" s="15">
        <v>3623</v>
      </c>
      <c r="F63" s="18"/>
      <c r="G63" s="18"/>
      <c r="H63" s="18"/>
      <c r="I63" s="18"/>
      <c r="J63" s="18"/>
      <c r="K63" s="46"/>
      <c r="L63" s="46"/>
      <c r="M63" s="48"/>
      <c r="N63" s="46"/>
      <c r="O63" s="46"/>
      <c r="P63" s="46"/>
      <c r="Q63" s="46"/>
      <c r="R63" s="46"/>
    </row>
    <row r="64" spans="1:18" s="19" customFormat="1" ht="13.8" x14ac:dyDescent="0.3">
      <c r="A64" s="15">
        <v>50</v>
      </c>
      <c r="B64" s="16" t="s">
        <v>109</v>
      </c>
      <c r="C64" s="17" t="s">
        <v>110</v>
      </c>
      <c r="D64" s="18" t="s">
        <v>91</v>
      </c>
      <c r="E64" s="15">
        <v>3623</v>
      </c>
      <c r="F64" s="18"/>
      <c r="G64" s="18"/>
      <c r="H64" s="18"/>
      <c r="I64" s="18"/>
      <c r="J64" s="18"/>
      <c r="K64" s="46"/>
      <c r="L64" s="46"/>
      <c r="M64" s="48"/>
      <c r="N64" s="46"/>
      <c r="O64" s="46"/>
      <c r="P64" s="46"/>
      <c r="Q64" s="46"/>
      <c r="R64" s="46"/>
    </row>
    <row r="65" spans="1:18" s="19" customFormat="1" ht="13.8" x14ac:dyDescent="0.3">
      <c r="A65" s="15">
        <v>51</v>
      </c>
      <c r="B65" s="16" t="s">
        <v>111</v>
      </c>
      <c r="C65" s="17" t="s">
        <v>112</v>
      </c>
      <c r="D65" s="18" t="s">
        <v>91</v>
      </c>
      <c r="E65" s="15">
        <v>3623</v>
      </c>
      <c r="F65" s="18"/>
      <c r="G65" s="18"/>
      <c r="H65" s="18"/>
      <c r="I65" s="18"/>
      <c r="J65" s="18"/>
      <c r="K65" s="46"/>
      <c r="L65" s="46"/>
      <c r="M65" s="48"/>
      <c r="N65" s="46"/>
      <c r="O65" s="46"/>
      <c r="P65" s="46"/>
      <c r="Q65" s="46"/>
      <c r="R65" s="46"/>
    </row>
    <row r="66" spans="1:18" s="19" customFormat="1" ht="13.8" x14ac:dyDescent="0.3">
      <c r="A66" s="15">
        <v>52</v>
      </c>
      <c r="B66" s="16" t="s">
        <v>107</v>
      </c>
      <c r="C66" s="17" t="s">
        <v>113</v>
      </c>
      <c r="D66" s="18" t="s">
        <v>91</v>
      </c>
      <c r="E66" s="15">
        <v>3623</v>
      </c>
      <c r="F66" s="18"/>
      <c r="G66" s="18"/>
      <c r="H66" s="18"/>
      <c r="I66" s="18"/>
      <c r="J66" s="18"/>
      <c r="K66" s="46"/>
      <c r="L66" s="46"/>
      <c r="M66" s="48"/>
      <c r="N66" s="46"/>
      <c r="O66" s="46"/>
      <c r="P66" s="46"/>
      <c r="Q66" s="46"/>
      <c r="R66" s="46"/>
    </row>
    <row r="67" spans="1:18" s="19" customFormat="1" ht="26.4" x14ac:dyDescent="0.3">
      <c r="A67" s="15">
        <v>53</v>
      </c>
      <c r="B67" s="16" t="s">
        <v>114</v>
      </c>
      <c r="C67" s="17" t="s">
        <v>115</v>
      </c>
      <c r="D67" s="18"/>
      <c r="E67" s="15">
        <f>3623*2</f>
        <v>7246</v>
      </c>
      <c r="F67" s="18"/>
      <c r="G67" s="18"/>
      <c r="H67" s="18"/>
      <c r="I67" s="18"/>
      <c r="J67" s="18"/>
      <c r="K67" s="46"/>
      <c r="L67" s="46"/>
      <c r="M67" s="48"/>
      <c r="N67" s="46"/>
      <c r="O67" s="46"/>
      <c r="P67" s="46"/>
      <c r="Q67" s="46"/>
      <c r="R67" s="46"/>
    </row>
    <row r="68" spans="1:18" s="19" customFormat="1" ht="13.8" x14ac:dyDescent="0.3">
      <c r="A68" s="15">
        <v>54</v>
      </c>
      <c r="B68" s="16" t="s">
        <v>116</v>
      </c>
      <c r="C68" s="17" t="s">
        <v>117</v>
      </c>
      <c r="D68" s="18" t="s">
        <v>91</v>
      </c>
      <c r="E68" s="15">
        <v>3623</v>
      </c>
      <c r="F68" s="18"/>
      <c r="G68" s="18"/>
      <c r="H68" s="18"/>
      <c r="I68" s="18"/>
      <c r="J68" s="18"/>
      <c r="K68" s="46"/>
      <c r="L68" s="46"/>
      <c r="M68" s="48"/>
      <c r="N68" s="46"/>
      <c r="O68" s="46"/>
      <c r="P68" s="46"/>
      <c r="Q68" s="18"/>
      <c r="R68" s="18"/>
    </row>
    <row r="69" spans="1:18" s="19" customFormat="1" ht="13.8" x14ac:dyDescent="0.3">
      <c r="A69" s="15">
        <v>55</v>
      </c>
      <c r="B69" s="26" t="s">
        <v>118</v>
      </c>
      <c r="C69" s="27" t="s">
        <v>119</v>
      </c>
      <c r="D69" s="18" t="s">
        <v>91</v>
      </c>
      <c r="E69" s="15">
        <v>3623</v>
      </c>
      <c r="F69" s="18"/>
      <c r="G69" s="18"/>
      <c r="H69" s="18"/>
      <c r="I69" s="18"/>
      <c r="J69" s="18"/>
      <c r="K69" s="46"/>
      <c r="L69" s="46"/>
      <c r="M69" s="48"/>
      <c r="N69" s="46"/>
      <c r="O69" s="46"/>
      <c r="P69" s="46"/>
      <c r="Q69" s="18"/>
      <c r="R69" s="18"/>
    </row>
    <row r="70" spans="1:18" s="19" customFormat="1" ht="13.8" x14ac:dyDescent="0.3">
      <c r="A70" s="15">
        <v>56</v>
      </c>
      <c r="B70" s="16" t="s">
        <v>120</v>
      </c>
      <c r="C70" s="17" t="s">
        <v>121</v>
      </c>
      <c r="D70" s="18" t="s">
        <v>91</v>
      </c>
      <c r="E70" s="15">
        <v>3623</v>
      </c>
      <c r="F70" s="18"/>
      <c r="G70" s="18"/>
      <c r="H70" s="18"/>
      <c r="I70" s="18"/>
      <c r="J70" s="18"/>
      <c r="K70" s="46"/>
      <c r="L70" s="46"/>
      <c r="M70" s="48"/>
      <c r="N70" s="46"/>
      <c r="O70" s="46"/>
      <c r="P70" s="46"/>
      <c r="Q70" s="18"/>
      <c r="R70" s="18"/>
    </row>
    <row r="71" spans="1:18" s="19" customFormat="1" ht="26.4" x14ac:dyDescent="0.3">
      <c r="A71" s="15">
        <v>57</v>
      </c>
      <c r="B71" s="16" t="s">
        <v>122</v>
      </c>
      <c r="C71" s="17" t="s">
        <v>123</v>
      </c>
      <c r="D71" s="18" t="s">
        <v>91</v>
      </c>
      <c r="E71" s="15">
        <v>3623</v>
      </c>
      <c r="F71" s="18"/>
      <c r="G71" s="18"/>
      <c r="H71" s="18"/>
      <c r="I71" s="18"/>
      <c r="J71" s="18"/>
      <c r="K71" s="46"/>
      <c r="L71" s="46"/>
      <c r="M71" s="48"/>
      <c r="N71" s="46"/>
      <c r="O71" s="46"/>
      <c r="P71" s="46"/>
      <c r="Q71" s="18"/>
      <c r="R71" s="18"/>
    </row>
    <row r="72" spans="1:18" s="19" customFormat="1" ht="13.8" x14ac:dyDescent="0.3">
      <c r="A72" s="15">
        <v>58</v>
      </c>
      <c r="B72" s="16" t="s">
        <v>107</v>
      </c>
      <c r="C72" s="17" t="s">
        <v>124</v>
      </c>
      <c r="D72" s="18" t="s">
        <v>91</v>
      </c>
      <c r="E72" s="15">
        <v>3623</v>
      </c>
      <c r="F72" s="18"/>
      <c r="G72" s="18"/>
      <c r="H72" s="18"/>
      <c r="I72" s="18"/>
      <c r="J72" s="18"/>
      <c r="K72" s="46"/>
      <c r="L72" s="46"/>
      <c r="M72" s="48"/>
      <c r="N72" s="46"/>
      <c r="O72" s="46"/>
      <c r="P72" s="46"/>
      <c r="Q72" s="18"/>
      <c r="R72" s="18"/>
    </row>
    <row r="73" spans="1:18" s="19" customFormat="1" ht="13.8" x14ac:dyDescent="0.3">
      <c r="A73" s="15">
        <v>59</v>
      </c>
      <c r="B73" s="16" t="s">
        <v>92</v>
      </c>
      <c r="C73" s="17" t="s">
        <v>125</v>
      </c>
      <c r="D73" s="18" t="s">
        <v>91</v>
      </c>
      <c r="E73" s="15">
        <v>3623</v>
      </c>
      <c r="F73" s="18"/>
      <c r="G73" s="18"/>
      <c r="H73" s="18"/>
      <c r="I73" s="18"/>
      <c r="J73" s="18"/>
      <c r="K73" s="46"/>
      <c r="L73" s="46"/>
      <c r="M73" s="48"/>
      <c r="N73" s="46"/>
      <c r="O73" s="46"/>
      <c r="P73" s="46"/>
      <c r="Q73" s="18"/>
      <c r="R73" s="18"/>
    </row>
    <row r="74" spans="1:18" s="19" customFormat="1" ht="13.8" x14ac:dyDescent="0.3">
      <c r="A74" s="15">
        <v>60</v>
      </c>
      <c r="B74" s="23" t="s">
        <v>126</v>
      </c>
      <c r="C74" s="24" t="s">
        <v>127</v>
      </c>
      <c r="D74" s="18" t="s">
        <v>91</v>
      </c>
      <c r="E74" s="29">
        <v>1300000</v>
      </c>
      <c r="F74" s="18"/>
      <c r="G74" s="18"/>
      <c r="H74" s="18"/>
      <c r="I74" s="18"/>
      <c r="J74" s="18"/>
      <c r="K74" s="46"/>
      <c r="L74" s="46"/>
      <c r="M74" s="48"/>
      <c r="N74" s="46"/>
      <c r="O74" s="46"/>
      <c r="P74" s="46"/>
      <c r="Q74" s="18"/>
      <c r="R74" s="18"/>
    </row>
    <row r="75" spans="1:18" s="19" customFormat="1" ht="41.4" x14ac:dyDescent="0.3">
      <c r="A75" s="15">
        <v>61</v>
      </c>
      <c r="B75" s="16" t="s">
        <v>129</v>
      </c>
      <c r="C75" s="17" t="s">
        <v>130</v>
      </c>
      <c r="D75" s="28" t="s">
        <v>128</v>
      </c>
      <c r="E75" s="15">
        <f>3623*2</f>
        <v>7246</v>
      </c>
      <c r="F75" s="18"/>
      <c r="G75" s="18"/>
      <c r="H75" s="18"/>
      <c r="I75" s="18"/>
      <c r="J75" s="18"/>
      <c r="K75" s="46"/>
      <c r="L75" s="46"/>
      <c r="M75" s="46"/>
      <c r="N75" s="48"/>
      <c r="O75" s="46"/>
      <c r="P75" s="46"/>
      <c r="Q75" s="18"/>
      <c r="R75" s="18"/>
    </row>
    <row r="76" spans="1:18" s="19" customFormat="1" ht="26.4" x14ac:dyDescent="0.3">
      <c r="A76" s="15">
        <v>62</v>
      </c>
      <c r="B76" s="16" t="s">
        <v>131</v>
      </c>
      <c r="C76" s="17" t="s">
        <v>132</v>
      </c>
      <c r="D76" s="18" t="s">
        <v>91</v>
      </c>
      <c r="E76" s="15">
        <v>3623</v>
      </c>
      <c r="F76" s="18"/>
      <c r="G76" s="18"/>
      <c r="H76" s="18"/>
      <c r="I76" s="18"/>
      <c r="J76" s="18"/>
      <c r="K76" s="46"/>
      <c r="L76" s="46"/>
      <c r="M76" s="46"/>
      <c r="N76" s="48"/>
      <c r="O76" s="46"/>
      <c r="P76" s="46"/>
      <c r="Q76" s="18"/>
      <c r="R76" s="18"/>
    </row>
    <row r="77" spans="1:18" s="19" customFormat="1" ht="26.4" x14ac:dyDescent="0.3">
      <c r="A77" s="15">
        <v>63</v>
      </c>
      <c r="B77" s="16" t="s">
        <v>133</v>
      </c>
      <c r="C77" s="17" t="s">
        <v>134</v>
      </c>
      <c r="D77" s="18" t="s">
        <v>91</v>
      </c>
      <c r="E77" s="15">
        <v>3623</v>
      </c>
      <c r="F77" s="18"/>
      <c r="G77" s="18"/>
      <c r="H77" s="18"/>
      <c r="I77" s="18"/>
      <c r="J77" s="18"/>
      <c r="K77" s="46"/>
      <c r="L77" s="46"/>
      <c r="M77" s="46"/>
      <c r="N77" s="48"/>
      <c r="O77" s="46"/>
      <c r="P77" s="46"/>
      <c r="Q77" s="18"/>
      <c r="R77" s="18"/>
    </row>
    <row r="78" spans="1:18" s="19" customFormat="1" ht="13.8" x14ac:dyDescent="0.3">
      <c r="A78" s="15">
        <v>64</v>
      </c>
      <c r="B78" s="16" t="s">
        <v>135</v>
      </c>
      <c r="C78" s="17" t="s">
        <v>136</v>
      </c>
      <c r="D78" s="18" t="s">
        <v>91</v>
      </c>
      <c r="E78" s="15">
        <v>3623</v>
      </c>
      <c r="F78" s="18"/>
      <c r="G78" s="18"/>
      <c r="H78" s="18"/>
      <c r="I78" s="18"/>
      <c r="J78" s="18"/>
      <c r="K78" s="46"/>
      <c r="L78" s="46"/>
      <c r="M78" s="46"/>
      <c r="N78" s="48"/>
      <c r="O78" s="46"/>
      <c r="P78" s="46"/>
      <c r="Q78" s="18"/>
      <c r="R78" s="18"/>
    </row>
    <row r="79" spans="1:18" s="47" customFormat="1" ht="26.4" x14ac:dyDescent="0.3">
      <c r="A79" s="43">
        <v>65</v>
      </c>
      <c r="B79" s="44" t="s">
        <v>137</v>
      </c>
      <c r="C79" s="45" t="s">
        <v>138</v>
      </c>
      <c r="D79" s="18" t="s">
        <v>91</v>
      </c>
      <c r="E79" s="43">
        <v>3623</v>
      </c>
      <c r="F79" s="46"/>
      <c r="G79" s="46"/>
      <c r="H79" s="46"/>
      <c r="I79" s="46"/>
      <c r="J79" s="46"/>
      <c r="K79" s="46"/>
      <c r="L79" s="46"/>
      <c r="M79" s="46"/>
      <c r="N79" s="48"/>
      <c r="O79" s="46"/>
      <c r="P79" s="46"/>
      <c r="Q79" s="46"/>
      <c r="R79" s="46"/>
    </row>
    <row r="80" spans="1:18" s="19" customFormat="1" ht="13.8" x14ac:dyDescent="0.3">
      <c r="A80" s="15">
        <v>66</v>
      </c>
      <c r="B80" s="16" t="s">
        <v>139</v>
      </c>
      <c r="C80" s="17" t="s">
        <v>140</v>
      </c>
      <c r="D80" s="46" t="s">
        <v>91</v>
      </c>
      <c r="E80" s="15">
        <v>3623</v>
      </c>
      <c r="F80" s="18"/>
      <c r="G80" s="18"/>
      <c r="H80" s="18"/>
      <c r="I80" s="18"/>
      <c r="J80" s="18"/>
      <c r="K80" s="46"/>
      <c r="L80" s="46"/>
      <c r="M80" s="46"/>
      <c r="N80" s="48"/>
      <c r="O80" s="46"/>
      <c r="P80" s="46"/>
      <c r="Q80" s="18"/>
      <c r="R80" s="18"/>
    </row>
    <row r="81" spans="1:18" s="19" customFormat="1" ht="26.4" x14ac:dyDescent="0.3">
      <c r="A81" s="15">
        <v>67</v>
      </c>
      <c r="B81" s="16" t="s">
        <v>141</v>
      </c>
      <c r="C81" s="17" t="s">
        <v>142</v>
      </c>
      <c r="D81" s="18" t="s">
        <v>91</v>
      </c>
      <c r="E81" s="15">
        <v>3623</v>
      </c>
      <c r="F81" s="18"/>
      <c r="G81" s="18"/>
      <c r="H81" s="18"/>
      <c r="I81" s="18"/>
      <c r="J81" s="18"/>
      <c r="K81" s="46"/>
      <c r="L81" s="46"/>
      <c r="M81" s="46"/>
      <c r="N81" s="48"/>
      <c r="O81" s="46"/>
      <c r="P81" s="46"/>
      <c r="Q81" s="18"/>
      <c r="R81" s="18"/>
    </row>
    <row r="82" spans="1:18" s="19" customFormat="1" ht="13.8" x14ac:dyDescent="0.3">
      <c r="A82" s="15">
        <v>68</v>
      </c>
      <c r="B82" s="16" t="s">
        <v>143</v>
      </c>
      <c r="C82" s="17" t="s">
        <v>144</v>
      </c>
      <c r="D82" s="18" t="s">
        <v>91</v>
      </c>
      <c r="E82" s="15">
        <v>3623</v>
      </c>
      <c r="F82" s="18"/>
      <c r="G82" s="18"/>
      <c r="H82" s="18"/>
      <c r="I82" s="18"/>
      <c r="J82" s="18"/>
      <c r="K82" s="46"/>
      <c r="L82" s="46"/>
      <c r="M82" s="46"/>
      <c r="N82" s="48"/>
      <c r="O82" s="46"/>
      <c r="P82" s="46"/>
      <c r="Q82" s="18"/>
      <c r="R82" s="18"/>
    </row>
    <row r="83" spans="1:18" s="19" customFormat="1" ht="13.8" x14ac:dyDescent="0.3">
      <c r="A83" s="15">
        <v>69</v>
      </c>
      <c r="B83" s="16" t="s">
        <v>145</v>
      </c>
      <c r="C83" s="17" t="s">
        <v>146</v>
      </c>
      <c r="D83" s="18" t="s">
        <v>91</v>
      </c>
      <c r="E83" s="15">
        <v>3623</v>
      </c>
      <c r="F83" s="18"/>
      <c r="G83" s="18"/>
      <c r="H83" s="18"/>
      <c r="I83" s="18"/>
      <c r="J83" s="18"/>
      <c r="K83" s="46"/>
      <c r="L83" s="46"/>
      <c r="M83" s="46"/>
      <c r="N83" s="48"/>
      <c r="O83" s="46"/>
      <c r="P83" s="46"/>
      <c r="Q83" s="18"/>
      <c r="R83" s="18"/>
    </row>
    <row r="84" spans="1:18" s="19" customFormat="1" ht="39.6" x14ac:dyDescent="0.3">
      <c r="A84" s="15">
        <v>70</v>
      </c>
      <c r="B84" s="16" t="s">
        <v>147</v>
      </c>
      <c r="C84" s="17" t="s">
        <v>148</v>
      </c>
      <c r="D84" s="18" t="s">
        <v>91</v>
      </c>
      <c r="E84" s="15">
        <f>3623*3</f>
        <v>10869</v>
      </c>
      <c r="F84" s="18"/>
      <c r="G84" s="18"/>
      <c r="H84" s="18"/>
      <c r="I84" s="18"/>
      <c r="J84" s="18"/>
      <c r="K84" s="46"/>
      <c r="L84" s="46"/>
      <c r="M84" s="46"/>
      <c r="N84" s="48"/>
      <c r="O84" s="46"/>
      <c r="P84" s="46"/>
      <c r="Q84" s="18"/>
      <c r="R84" s="18"/>
    </row>
    <row r="85" spans="1:18" s="19" customFormat="1" ht="13.8" x14ac:dyDescent="0.3">
      <c r="A85" s="15">
        <v>72</v>
      </c>
      <c r="B85" s="16" t="s">
        <v>149</v>
      </c>
      <c r="C85" s="17" t="s">
        <v>150</v>
      </c>
      <c r="D85" s="18" t="s">
        <v>91</v>
      </c>
      <c r="E85" s="15">
        <v>3623</v>
      </c>
      <c r="F85" s="18"/>
      <c r="G85" s="18"/>
      <c r="H85" s="18"/>
      <c r="I85" s="18"/>
      <c r="J85" s="18"/>
      <c r="K85" s="46"/>
      <c r="L85" s="46"/>
      <c r="M85" s="46"/>
      <c r="N85" s="48"/>
      <c r="O85" s="46"/>
      <c r="P85" s="46"/>
      <c r="Q85" s="18"/>
      <c r="R85" s="18"/>
    </row>
    <row r="86" spans="1:18" s="19" customFormat="1" ht="79.2" x14ac:dyDescent="0.3">
      <c r="A86" s="15">
        <v>73</v>
      </c>
      <c r="B86" s="16" t="s">
        <v>151</v>
      </c>
      <c r="C86" s="17" t="s">
        <v>152</v>
      </c>
      <c r="D86" s="18" t="s">
        <v>91</v>
      </c>
      <c r="E86" s="15">
        <f>3623*5</f>
        <v>18115</v>
      </c>
      <c r="F86" s="18"/>
      <c r="G86" s="18"/>
      <c r="H86" s="18"/>
      <c r="I86" s="18"/>
      <c r="J86" s="18"/>
      <c r="K86" s="46"/>
      <c r="L86" s="46"/>
      <c r="M86" s="46"/>
      <c r="N86" s="46"/>
      <c r="O86" s="48"/>
      <c r="P86" s="46"/>
      <c r="Q86" s="18"/>
      <c r="R86" s="18"/>
    </row>
    <row r="87" spans="1:18" s="19" customFormat="1" ht="26.4" x14ac:dyDescent="0.3">
      <c r="A87" s="15">
        <v>74</v>
      </c>
      <c r="B87" s="16" t="s">
        <v>232</v>
      </c>
      <c r="C87" s="17" t="s">
        <v>153</v>
      </c>
      <c r="D87" s="18" t="s">
        <v>91</v>
      </c>
      <c r="E87" s="15">
        <v>3623</v>
      </c>
      <c r="F87" s="18"/>
      <c r="G87" s="18"/>
      <c r="H87" s="18"/>
      <c r="I87" s="18"/>
      <c r="J87" s="18"/>
      <c r="K87" s="46"/>
      <c r="L87" s="46"/>
      <c r="M87" s="46"/>
      <c r="N87" s="46"/>
      <c r="O87" s="48"/>
      <c r="P87" s="46"/>
      <c r="Q87" s="18"/>
      <c r="R87" s="18"/>
    </row>
    <row r="88" spans="1:18" s="19" customFormat="1" ht="13.8" x14ac:dyDescent="0.3">
      <c r="A88" s="15">
        <v>76</v>
      </c>
      <c r="B88" s="16" t="s">
        <v>155</v>
      </c>
      <c r="C88" s="17" t="s">
        <v>156</v>
      </c>
      <c r="D88" s="18" t="s">
        <v>91</v>
      </c>
      <c r="E88" s="15">
        <v>3623</v>
      </c>
      <c r="F88" s="18"/>
      <c r="G88" s="18"/>
      <c r="H88" s="18"/>
      <c r="I88" s="18"/>
      <c r="J88" s="18"/>
      <c r="K88" s="46"/>
      <c r="L88" s="46"/>
      <c r="M88" s="46"/>
      <c r="N88" s="46"/>
      <c r="O88" s="48"/>
      <c r="P88" s="46"/>
      <c r="Q88" s="18"/>
      <c r="R88" s="18"/>
    </row>
    <row r="89" spans="1:18" s="19" customFormat="1" ht="13.8" x14ac:dyDescent="0.3">
      <c r="A89" s="15">
        <v>77</v>
      </c>
      <c r="B89" s="16" t="s">
        <v>157</v>
      </c>
      <c r="C89" s="17" t="s">
        <v>158</v>
      </c>
      <c r="D89" s="18" t="s">
        <v>91</v>
      </c>
      <c r="E89" s="15">
        <v>3623</v>
      </c>
      <c r="F89" s="18"/>
      <c r="G89" s="18"/>
      <c r="H89" s="18"/>
      <c r="I89" s="18"/>
      <c r="J89" s="18"/>
      <c r="K89" s="46"/>
      <c r="L89" s="46"/>
      <c r="M89" s="46"/>
      <c r="N89" s="46"/>
      <c r="O89" s="48"/>
      <c r="P89" s="46"/>
      <c r="Q89" s="18"/>
      <c r="R89" s="18"/>
    </row>
    <row r="90" spans="1:18" s="19" customFormat="1" ht="13.8" x14ac:dyDescent="0.3">
      <c r="A90" s="15">
        <v>78</v>
      </c>
      <c r="B90" s="20" t="s">
        <v>159</v>
      </c>
      <c r="C90" s="30" t="s">
        <v>160</v>
      </c>
      <c r="D90" s="18" t="s">
        <v>91</v>
      </c>
      <c r="E90" s="15">
        <v>3623</v>
      </c>
      <c r="F90" s="18"/>
      <c r="G90" s="18"/>
      <c r="H90" s="18"/>
      <c r="I90" s="18"/>
      <c r="J90" s="18"/>
      <c r="K90" s="46"/>
      <c r="L90" s="46"/>
      <c r="M90" s="46"/>
      <c r="N90" s="46"/>
      <c r="O90" s="48"/>
      <c r="P90" s="46"/>
      <c r="Q90" s="18"/>
      <c r="R90" s="18"/>
    </row>
    <row r="91" spans="1:18" s="19" customFormat="1" ht="26.4" x14ac:dyDescent="0.3">
      <c r="A91" s="15">
        <v>79</v>
      </c>
      <c r="B91" s="22" t="s">
        <v>161</v>
      </c>
      <c r="C91" s="22" t="s">
        <v>162</v>
      </c>
      <c r="D91" s="18" t="s">
        <v>91</v>
      </c>
      <c r="E91" s="15"/>
      <c r="F91" s="18"/>
      <c r="G91" s="18"/>
      <c r="H91" s="18"/>
      <c r="I91" s="18"/>
      <c r="J91" s="18"/>
      <c r="K91" s="46"/>
      <c r="L91" s="46"/>
      <c r="M91" s="46"/>
      <c r="N91" s="46"/>
      <c r="O91" s="48"/>
      <c r="P91" s="46"/>
      <c r="Q91" s="18"/>
      <c r="R91" s="18"/>
    </row>
    <row r="92" spans="1:18" s="19" customFormat="1" ht="13.8" x14ac:dyDescent="0.3">
      <c r="A92" s="15">
        <v>80</v>
      </c>
      <c r="B92" s="23" t="s">
        <v>163</v>
      </c>
      <c r="C92" s="24" t="s">
        <v>164</v>
      </c>
      <c r="D92" s="18" t="s">
        <v>250</v>
      </c>
      <c r="E92" s="15">
        <v>3623</v>
      </c>
      <c r="F92" s="18"/>
      <c r="G92" s="18"/>
      <c r="H92" s="18"/>
      <c r="I92" s="18"/>
      <c r="J92" s="18"/>
      <c r="K92" s="46"/>
      <c r="L92" s="46"/>
      <c r="M92" s="46"/>
      <c r="N92" s="46"/>
      <c r="O92" s="48"/>
      <c r="P92" s="46"/>
      <c r="Q92" s="18"/>
      <c r="R92" s="18"/>
    </row>
    <row r="93" spans="1:18" s="19" customFormat="1" ht="13.8" x14ac:dyDescent="0.3">
      <c r="A93" s="15">
        <v>81</v>
      </c>
      <c r="B93" s="16" t="s">
        <v>165</v>
      </c>
      <c r="C93" s="17" t="s">
        <v>166</v>
      </c>
      <c r="D93" s="18" t="s">
        <v>91</v>
      </c>
      <c r="E93" s="15">
        <v>3623</v>
      </c>
      <c r="F93" s="18"/>
      <c r="G93" s="18"/>
      <c r="H93" s="18"/>
      <c r="I93" s="18"/>
      <c r="J93" s="18"/>
      <c r="K93" s="46"/>
      <c r="L93" s="46"/>
      <c r="M93" s="46"/>
      <c r="N93" s="46"/>
      <c r="O93" s="48"/>
      <c r="P93" s="46"/>
      <c r="Q93" s="18"/>
      <c r="R93" s="18"/>
    </row>
    <row r="94" spans="1:18" s="19" customFormat="1" ht="13.8" x14ac:dyDescent="0.3">
      <c r="A94" s="15">
        <v>82</v>
      </c>
      <c r="B94" s="16" t="s">
        <v>167</v>
      </c>
      <c r="C94" s="17" t="s">
        <v>168</v>
      </c>
      <c r="D94" s="18" t="s">
        <v>91</v>
      </c>
      <c r="E94" s="15">
        <v>3623</v>
      </c>
      <c r="F94" s="18"/>
      <c r="G94" s="18"/>
      <c r="H94" s="18"/>
      <c r="I94" s="18"/>
      <c r="J94" s="18"/>
      <c r="K94" s="46"/>
      <c r="L94" s="46"/>
      <c r="M94" s="46"/>
      <c r="N94" s="46"/>
      <c r="O94" s="48"/>
      <c r="P94" s="46"/>
      <c r="Q94" s="18"/>
      <c r="R94" s="18"/>
    </row>
    <row r="95" spans="1:18" s="19" customFormat="1" ht="26.4" x14ac:dyDescent="0.3">
      <c r="A95" s="15">
        <v>83</v>
      </c>
      <c r="B95" s="16" t="s">
        <v>169</v>
      </c>
      <c r="C95" s="17" t="s">
        <v>170</v>
      </c>
      <c r="D95" s="18" t="s">
        <v>91</v>
      </c>
      <c r="E95" s="15"/>
      <c r="F95" s="18"/>
      <c r="G95" s="18"/>
      <c r="H95" s="18"/>
      <c r="I95" s="18"/>
      <c r="J95" s="18"/>
      <c r="K95" s="46"/>
      <c r="L95" s="46"/>
      <c r="M95" s="46"/>
      <c r="N95" s="46"/>
      <c r="O95" s="48"/>
      <c r="P95" s="46"/>
      <c r="Q95" s="18"/>
      <c r="R95" s="18"/>
    </row>
    <row r="96" spans="1:18" s="19" customFormat="1" ht="13.8" x14ac:dyDescent="0.3">
      <c r="A96" s="15">
        <v>84</v>
      </c>
      <c r="B96" s="16" t="s">
        <v>171</v>
      </c>
      <c r="C96" s="17" t="s">
        <v>235</v>
      </c>
      <c r="D96" s="18" t="s">
        <v>234</v>
      </c>
      <c r="E96" s="15">
        <v>3623</v>
      </c>
      <c r="F96" s="18"/>
      <c r="G96" s="18"/>
      <c r="H96" s="18"/>
      <c r="I96" s="18"/>
      <c r="J96" s="18"/>
      <c r="K96" s="46"/>
      <c r="L96" s="46"/>
      <c r="M96" s="46"/>
      <c r="N96" s="46"/>
      <c r="O96" s="48"/>
      <c r="P96" s="46"/>
      <c r="Q96" s="18"/>
      <c r="R96" s="18"/>
    </row>
    <row r="97" spans="1:18" s="19" customFormat="1" ht="13.8" x14ac:dyDescent="0.3">
      <c r="A97" s="15">
        <v>85</v>
      </c>
      <c r="B97" s="16" t="s">
        <v>172</v>
      </c>
      <c r="C97" s="17" t="s">
        <v>173</v>
      </c>
      <c r="D97" s="18" t="s">
        <v>91</v>
      </c>
      <c r="E97" s="15">
        <v>3623</v>
      </c>
      <c r="F97" s="18"/>
      <c r="G97" s="18"/>
      <c r="H97" s="18"/>
      <c r="I97" s="18"/>
      <c r="J97" s="18"/>
      <c r="K97" s="46"/>
      <c r="L97" s="46"/>
      <c r="M97" s="46"/>
      <c r="N97" s="46"/>
      <c r="O97" s="46"/>
      <c r="P97" s="48"/>
      <c r="Q97" s="18"/>
      <c r="R97" s="18"/>
    </row>
    <row r="98" spans="1:18" s="19" customFormat="1" ht="26.4" x14ac:dyDescent="0.3">
      <c r="A98" s="15">
        <v>86</v>
      </c>
      <c r="B98" s="16" t="s">
        <v>174</v>
      </c>
      <c r="C98" s="17" t="s">
        <v>175</v>
      </c>
      <c r="D98" s="18" t="s">
        <v>91</v>
      </c>
      <c r="E98" s="15"/>
      <c r="F98" s="18"/>
      <c r="G98" s="18"/>
      <c r="H98" s="18"/>
      <c r="I98" s="18"/>
      <c r="J98" s="18"/>
      <c r="K98" s="46"/>
      <c r="L98" s="46"/>
      <c r="M98" s="46"/>
      <c r="N98" s="46"/>
      <c r="O98" s="46"/>
      <c r="P98" s="48"/>
      <c r="Q98" s="18"/>
      <c r="R98" s="18"/>
    </row>
    <row r="99" spans="1:18" s="19" customFormat="1" ht="13.8" x14ac:dyDescent="0.3">
      <c r="A99" s="15">
        <v>87</v>
      </c>
      <c r="B99" s="16" t="s">
        <v>176</v>
      </c>
      <c r="C99" s="17" t="s">
        <v>177</v>
      </c>
      <c r="D99" s="18" t="s">
        <v>106</v>
      </c>
      <c r="E99" s="15">
        <v>3623</v>
      </c>
      <c r="F99" s="18"/>
      <c r="G99" s="18"/>
      <c r="H99" s="18"/>
      <c r="I99" s="18"/>
      <c r="J99" s="18"/>
      <c r="K99" s="46"/>
      <c r="L99" s="46"/>
      <c r="M99" s="46"/>
      <c r="N99" s="46"/>
      <c r="O99" s="46"/>
      <c r="P99" s="48"/>
      <c r="Q99" s="18"/>
      <c r="R99" s="18"/>
    </row>
    <row r="100" spans="1:18" s="19" customFormat="1" ht="13.8" x14ac:dyDescent="0.3">
      <c r="A100" s="15">
        <v>88</v>
      </c>
      <c r="B100" s="16" t="s">
        <v>178</v>
      </c>
      <c r="C100" s="25" t="s">
        <v>245</v>
      </c>
      <c r="D100" s="18" t="s">
        <v>91</v>
      </c>
      <c r="E100" s="15">
        <v>3623</v>
      </c>
      <c r="F100" s="18"/>
      <c r="G100" s="18"/>
      <c r="H100" s="18"/>
      <c r="I100" s="18"/>
      <c r="J100" s="18"/>
      <c r="K100" s="46"/>
      <c r="L100" s="46"/>
      <c r="M100" s="46"/>
      <c r="N100" s="46"/>
      <c r="O100" s="46"/>
      <c r="P100" s="48"/>
      <c r="Q100" s="18"/>
      <c r="R100" s="18"/>
    </row>
    <row r="101" spans="1:18" s="19" customFormat="1" ht="13.8" x14ac:dyDescent="0.3">
      <c r="A101" s="15">
        <v>89</v>
      </c>
      <c r="B101" s="16" t="s">
        <v>107</v>
      </c>
      <c r="C101" s="17" t="s">
        <v>179</v>
      </c>
      <c r="D101" s="18" t="s">
        <v>91</v>
      </c>
      <c r="E101" s="15">
        <v>3623</v>
      </c>
      <c r="F101" s="18"/>
      <c r="G101" s="18"/>
      <c r="H101" s="18"/>
      <c r="I101" s="18"/>
      <c r="J101" s="18"/>
      <c r="K101" s="46"/>
      <c r="L101" s="46"/>
      <c r="M101" s="46"/>
      <c r="N101" s="46"/>
      <c r="O101" s="46"/>
      <c r="P101" s="48"/>
      <c r="Q101" s="18"/>
      <c r="R101" s="18"/>
    </row>
    <row r="102" spans="1:18" s="19" customFormat="1" ht="13.8" x14ac:dyDescent="0.3">
      <c r="A102" s="15">
        <v>90</v>
      </c>
      <c r="B102" s="16" t="s">
        <v>180</v>
      </c>
      <c r="C102" s="17" t="s">
        <v>181</v>
      </c>
      <c r="D102" s="18" t="s">
        <v>91</v>
      </c>
      <c r="E102" s="15">
        <v>3623</v>
      </c>
      <c r="F102" s="18"/>
      <c r="G102" s="18"/>
      <c r="H102" s="18"/>
      <c r="I102" s="18"/>
      <c r="J102" s="18"/>
      <c r="K102" s="46"/>
      <c r="L102" s="46"/>
      <c r="M102" s="46"/>
      <c r="N102" s="46"/>
      <c r="O102" s="46"/>
      <c r="P102" s="48"/>
      <c r="Q102" s="18"/>
      <c r="R102" s="18"/>
    </row>
    <row r="103" spans="1:18" s="19" customFormat="1" ht="13.8" x14ac:dyDescent="0.3">
      <c r="A103" s="15">
        <v>91</v>
      </c>
      <c r="B103" s="16" t="s">
        <v>182</v>
      </c>
      <c r="C103" s="25" t="s">
        <v>183</v>
      </c>
      <c r="D103" s="18" t="s">
        <v>91</v>
      </c>
      <c r="E103" s="15">
        <v>3623</v>
      </c>
      <c r="F103" s="18"/>
      <c r="G103" s="18"/>
      <c r="H103" s="18"/>
      <c r="I103" s="18"/>
      <c r="J103" s="18"/>
      <c r="K103" s="46"/>
      <c r="L103" s="46"/>
      <c r="M103" s="46"/>
      <c r="N103" s="46"/>
      <c r="O103" s="46"/>
      <c r="P103" s="48"/>
      <c r="Q103" s="18"/>
      <c r="R103" s="18"/>
    </row>
    <row r="104" spans="1:18" s="19" customFormat="1" ht="13.8" x14ac:dyDescent="0.3">
      <c r="A104" s="15">
        <v>92</v>
      </c>
      <c r="B104" s="16" t="s">
        <v>184</v>
      </c>
      <c r="C104" s="25" t="s">
        <v>185</v>
      </c>
      <c r="D104" s="18" t="s">
        <v>91</v>
      </c>
      <c r="E104" s="15">
        <v>3623</v>
      </c>
      <c r="F104" s="18"/>
      <c r="G104" s="18"/>
      <c r="H104" s="18"/>
      <c r="I104" s="18"/>
      <c r="J104" s="18"/>
      <c r="K104" s="46"/>
      <c r="L104" s="46"/>
      <c r="M104" s="46"/>
      <c r="N104" s="46"/>
      <c r="O104" s="46"/>
      <c r="P104" s="48"/>
      <c r="Q104" s="18"/>
      <c r="R104" s="18"/>
    </row>
    <row r="105" spans="1:18" s="19" customFormat="1" ht="26.4" x14ac:dyDescent="0.3">
      <c r="A105" s="15">
        <v>94</v>
      </c>
      <c r="B105" s="16" t="s">
        <v>186</v>
      </c>
      <c r="C105" s="17" t="s">
        <v>187</v>
      </c>
      <c r="D105" s="18" t="s">
        <v>91</v>
      </c>
      <c r="E105" s="15">
        <v>3623</v>
      </c>
      <c r="F105" s="18"/>
      <c r="G105" s="18"/>
      <c r="H105" s="18"/>
      <c r="I105" s="18"/>
      <c r="J105" s="18"/>
      <c r="K105" s="46"/>
      <c r="L105" s="46"/>
      <c r="M105" s="46"/>
      <c r="N105" s="46"/>
      <c r="O105" s="46"/>
      <c r="P105" s="48"/>
      <c r="Q105" s="18"/>
      <c r="R105" s="18"/>
    </row>
    <row r="106" spans="1:18" s="19" customFormat="1" ht="26.4" x14ac:dyDescent="0.3">
      <c r="A106" s="15">
        <v>95</v>
      </c>
      <c r="B106" s="16" t="s">
        <v>188</v>
      </c>
      <c r="C106" s="17" t="s">
        <v>189</v>
      </c>
      <c r="D106" s="18" t="s">
        <v>91</v>
      </c>
      <c r="E106" s="15">
        <v>3623</v>
      </c>
      <c r="F106" s="18"/>
      <c r="G106" s="18"/>
      <c r="H106" s="18"/>
      <c r="I106" s="18"/>
      <c r="J106" s="18"/>
      <c r="K106" s="46"/>
      <c r="L106" s="46"/>
      <c r="M106" s="46"/>
      <c r="N106" s="46"/>
      <c r="O106" s="46"/>
      <c r="P106" s="48"/>
      <c r="Q106" s="18"/>
      <c r="R106" s="18"/>
    </row>
    <row r="107" spans="1:18" s="19" customFormat="1" ht="13.8" x14ac:dyDescent="0.3">
      <c r="A107" s="15">
        <v>96</v>
      </c>
      <c r="B107" s="16" t="s">
        <v>190</v>
      </c>
      <c r="C107" s="17" t="s">
        <v>191</v>
      </c>
      <c r="D107" s="18" t="s">
        <v>91</v>
      </c>
      <c r="E107" s="15">
        <v>3623</v>
      </c>
      <c r="F107" s="18"/>
      <c r="G107" s="18"/>
      <c r="H107" s="18"/>
      <c r="I107" s="18"/>
      <c r="J107" s="18"/>
      <c r="K107" s="46"/>
      <c r="L107" s="46"/>
      <c r="M107" s="46"/>
      <c r="N107" s="46"/>
      <c r="O107" s="46"/>
      <c r="P107" s="48"/>
      <c r="Q107" s="18"/>
      <c r="R107" s="18"/>
    </row>
    <row r="108" spans="1:18" s="19" customFormat="1" ht="13.8" x14ac:dyDescent="0.3">
      <c r="A108" s="15">
        <v>97</v>
      </c>
      <c r="B108" s="16" t="s">
        <v>192</v>
      </c>
      <c r="C108" s="17" t="s">
        <v>193</v>
      </c>
      <c r="D108" s="18" t="s">
        <v>91</v>
      </c>
      <c r="E108" s="15">
        <v>3623</v>
      </c>
      <c r="F108" s="18"/>
      <c r="G108" s="18"/>
      <c r="H108" s="18"/>
      <c r="I108" s="18"/>
      <c r="J108" s="18"/>
      <c r="K108" s="46"/>
      <c r="L108" s="46"/>
      <c r="M108" s="46"/>
      <c r="N108" s="46"/>
      <c r="O108" s="46"/>
      <c r="P108" s="46"/>
      <c r="Q108" s="48"/>
      <c r="R108" s="18"/>
    </row>
    <row r="109" spans="1:18" s="19" customFormat="1" ht="13.8" x14ac:dyDescent="0.3">
      <c r="A109" s="15">
        <v>98</v>
      </c>
      <c r="B109" s="20" t="s">
        <v>194</v>
      </c>
      <c r="C109" s="21" t="s">
        <v>195</v>
      </c>
      <c r="D109" s="18" t="s">
        <v>91</v>
      </c>
      <c r="E109" s="15">
        <v>3623</v>
      </c>
      <c r="F109" s="18"/>
      <c r="G109" s="18"/>
      <c r="H109" s="18"/>
      <c r="I109" s="18"/>
      <c r="J109" s="18"/>
      <c r="K109" s="46"/>
      <c r="L109" s="46"/>
      <c r="M109" s="46"/>
      <c r="N109" s="46"/>
      <c r="O109" s="46"/>
      <c r="P109" s="46"/>
      <c r="Q109" s="48"/>
      <c r="R109" s="18"/>
    </row>
    <row r="110" spans="1:18" s="19" customFormat="1" ht="26.4" x14ac:dyDescent="0.3">
      <c r="A110" s="15">
        <v>99</v>
      </c>
      <c r="B110" s="22" t="s">
        <v>196</v>
      </c>
      <c r="C110" s="22" t="s">
        <v>197</v>
      </c>
      <c r="D110" s="18" t="s">
        <v>91</v>
      </c>
      <c r="E110" s="15">
        <v>3623</v>
      </c>
      <c r="F110" s="18"/>
      <c r="G110" s="18"/>
      <c r="H110" s="18"/>
      <c r="I110" s="18"/>
      <c r="J110" s="18"/>
      <c r="K110" s="46"/>
      <c r="L110" s="46"/>
      <c r="M110" s="46"/>
      <c r="N110" s="46"/>
      <c r="O110" s="46"/>
      <c r="P110" s="46"/>
      <c r="Q110" s="48"/>
      <c r="R110" s="18"/>
    </row>
    <row r="111" spans="1:18" s="19" customFormat="1" ht="13.8" x14ac:dyDescent="0.3">
      <c r="A111" s="15">
        <v>100</v>
      </c>
      <c r="B111" s="23" t="s">
        <v>198</v>
      </c>
      <c r="C111" s="24" t="s">
        <v>199</v>
      </c>
      <c r="D111" s="18" t="s">
        <v>91</v>
      </c>
      <c r="E111" s="15">
        <v>3623</v>
      </c>
      <c r="F111" s="18"/>
      <c r="G111" s="18"/>
      <c r="H111" s="18"/>
      <c r="I111" s="18"/>
      <c r="J111" s="18"/>
      <c r="K111" s="46"/>
      <c r="L111" s="46"/>
      <c r="M111" s="46"/>
      <c r="N111" s="46"/>
      <c r="O111" s="46"/>
      <c r="P111" s="46"/>
      <c r="Q111" s="48"/>
      <c r="R111" s="18"/>
    </row>
    <row r="112" spans="1:18" s="19" customFormat="1" ht="13.8" x14ac:dyDescent="0.3">
      <c r="A112" s="15">
        <v>101</v>
      </c>
      <c r="B112" s="16" t="s">
        <v>111</v>
      </c>
      <c r="C112" s="17" t="s">
        <v>200</v>
      </c>
      <c r="D112" s="18" t="s">
        <v>91</v>
      </c>
      <c r="E112" s="15">
        <v>3623</v>
      </c>
      <c r="F112" s="18"/>
      <c r="G112" s="18"/>
      <c r="H112" s="18"/>
      <c r="I112" s="18"/>
      <c r="J112" s="18"/>
      <c r="K112" s="46"/>
      <c r="L112" s="46"/>
      <c r="M112" s="46"/>
      <c r="N112" s="46"/>
      <c r="O112" s="46"/>
      <c r="P112" s="46"/>
      <c r="Q112" s="48"/>
      <c r="R112" s="18"/>
    </row>
    <row r="113" spans="1:18" s="19" customFormat="1" ht="13.8" x14ac:dyDescent="0.3">
      <c r="A113" s="15">
        <v>102</v>
      </c>
      <c r="B113" s="16" t="s">
        <v>201</v>
      </c>
      <c r="C113" s="17" t="s">
        <v>202</v>
      </c>
      <c r="D113" s="18" t="s">
        <v>91</v>
      </c>
      <c r="E113" s="15">
        <v>3623</v>
      </c>
      <c r="F113" s="18"/>
      <c r="G113" s="18"/>
      <c r="H113" s="18"/>
      <c r="I113" s="18"/>
      <c r="J113" s="18"/>
      <c r="K113" s="46"/>
      <c r="L113" s="46"/>
      <c r="M113" s="46"/>
      <c r="N113" s="46"/>
      <c r="O113" s="46"/>
      <c r="P113" s="46"/>
      <c r="Q113" s="48"/>
      <c r="R113" s="18"/>
    </row>
    <row r="114" spans="1:18" s="19" customFormat="1" ht="66" x14ac:dyDescent="0.3">
      <c r="A114" s="15">
        <v>103</v>
      </c>
      <c r="B114" s="16" t="s">
        <v>203</v>
      </c>
      <c r="C114" s="17" t="s">
        <v>204</v>
      </c>
      <c r="D114" s="18" t="s">
        <v>91</v>
      </c>
      <c r="E114" s="15">
        <f>3623*5</f>
        <v>18115</v>
      </c>
      <c r="F114" s="18"/>
      <c r="G114" s="18"/>
      <c r="H114" s="18"/>
      <c r="I114" s="18"/>
      <c r="J114" s="18"/>
      <c r="K114" s="46"/>
      <c r="L114" s="46"/>
      <c r="M114" s="46"/>
      <c r="N114" s="46"/>
      <c r="O114" s="46"/>
      <c r="P114" s="46"/>
      <c r="Q114" s="48"/>
      <c r="R114" s="18"/>
    </row>
    <row r="115" spans="1:18" s="19" customFormat="1" ht="26.4" x14ac:dyDescent="0.3">
      <c r="A115" s="15">
        <v>104</v>
      </c>
      <c r="B115" s="16" t="s">
        <v>205</v>
      </c>
      <c r="C115" s="17" t="s">
        <v>206</v>
      </c>
      <c r="D115" s="18" t="s">
        <v>91</v>
      </c>
      <c r="E115" s="15">
        <v>3623</v>
      </c>
      <c r="F115" s="18"/>
      <c r="G115" s="18"/>
      <c r="H115" s="18"/>
      <c r="I115" s="18"/>
      <c r="J115" s="18"/>
      <c r="K115" s="46"/>
      <c r="L115" s="46"/>
      <c r="M115" s="46"/>
      <c r="N115" s="46"/>
      <c r="O115" s="46"/>
      <c r="P115" s="46"/>
      <c r="Q115" s="48"/>
      <c r="R115" s="18"/>
    </row>
    <row r="116" spans="1:18" s="19" customFormat="1" ht="26.4" x14ac:dyDescent="0.3">
      <c r="A116" s="15">
        <v>105</v>
      </c>
      <c r="B116" s="16" t="s">
        <v>207</v>
      </c>
      <c r="C116" s="17" t="s">
        <v>208</v>
      </c>
      <c r="D116" s="18" t="s">
        <v>91</v>
      </c>
      <c r="E116" s="15">
        <f>3623*2</f>
        <v>7246</v>
      </c>
      <c r="F116" s="18"/>
      <c r="G116" s="18"/>
      <c r="H116" s="18"/>
      <c r="I116" s="18"/>
      <c r="J116" s="18"/>
      <c r="K116" s="46"/>
      <c r="L116" s="46"/>
      <c r="M116" s="46"/>
      <c r="N116" s="46"/>
      <c r="O116" s="46"/>
      <c r="P116" s="46"/>
      <c r="Q116" s="48"/>
      <c r="R116" s="18"/>
    </row>
    <row r="117" spans="1:18" s="19" customFormat="1" ht="26.4" x14ac:dyDescent="0.3">
      <c r="A117" s="15">
        <v>106</v>
      </c>
      <c r="B117" s="16" t="s">
        <v>209</v>
      </c>
      <c r="C117" s="17" t="s">
        <v>210</v>
      </c>
      <c r="D117" s="18" t="s">
        <v>233</v>
      </c>
      <c r="E117" s="15">
        <f>3623*2</f>
        <v>7246</v>
      </c>
      <c r="F117" s="18"/>
      <c r="G117" s="18"/>
      <c r="H117" s="18"/>
      <c r="I117" s="18"/>
      <c r="J117" s="18"/>
      <c r="K117" s="46"/>
      <c r="L117" s="46"/>
      <c r="M117" s="46"/>
      <c r="N117" s="46"/>
      <c r="O117" s="46"/>
      <c r="P117" s="46"/>
      <c r="Q117" s="48"/>
      <c r="R117" s="18"/>
    </row>
    <row r="118" spans="1:18" s="19" customFormat="1" ht="13.8" x14ac:dyDescent="0.3">
      <c r="A118" s="15">
        <v>107</v>
      </c>
      <c r="B118" s="16" t="s">
        <v>211</v>
      </c>
      <c r="C118" s="17" t="s">
        <v>212</v>
      </c>
      <c r="D118" s="18" t="s">
        <v>91</v>
      </c>
      <c r="E118" s="15">
        <v>3623</v>
      </c>
      <c r="F118" s="18"/>
      <c r="G118" s="18"/>
      <c r="H118" s="18"/>
      <c r="I118" s="18"/>
      <c r="J118" s="18"/>
      <c r="K118" s="46"/>
      <c r="L118" s="46"/>
      <c r="M118" s="46"/>
      <c r="N118" s="46"/>
      <c r="O118" s="46"/>
      <c r="P118" s="46"/>
      <c r="Q118" s="48"/>
      <c r="R118" s="18"/>
    </row>
    <row r="119" spans="1:18" s="19" customFormat="1" ht="53.4" x14ac:dyDescent="0.3">
      <c r="A119" s="15">
        <v>108</v>
      </c>
      <c r="B119" s="31" t="s">
        <v>213</v>
      </c>
      <c r="C119" s="17" t="s">
        <v>214</v>
      </c>
      <c r="D119" s="18" t="s">
        <v>91</v>
      </c>
      <c r="E119" s="15">
        <f>3623*4</f>
        <v>14492</v>
      </c>
      <c r="F119" s="18"/>
      <c r="G119" s="18"/>
      <c r="H119" s="18"/>
      <c r="I119" s="18"/>
      <c r="J119" s="18"/>
      <c r="K119" s="46"/>
      <c r="L119" s="46"/>
      <c r="M119" s="46"/>
      <c r="N119" s="46"/>
      <c r="O119" s="46"/>
      <c r="P119" s="46"/>
      <c r="Q119" s="48"/>
      <c r="R119" s="18"/>
    </row>
    <row r="120" spans="1:18" s="19" customFormat="1" ht="13.8" x14ac:dyDescent="0.3">
      <c r="A120" s="15">
        <v>109</v>
      </c>
      <c r="B120" s="20" t="s">
        <v>215</v>
      </c>
      <c r="C120" s="21" t="s">
        <v>216</v>
      </c>
      <c r="D120" s="18" t="s">
        <v>91</v>
      </c>
      <c r="E120" s="15">
        <v>3623</v>
      </c>
      <c r="F120" s="18"/>
      <c r="G120" s="18"/>
      <c r="H120" s="18"/>
      <c r="I120" s="18"/>
      <c r="J120" s="18"/>
      <c r="K120" s="46"/>
      <c r="L120" s="46"/>
      <c r="M120" s="46"/>
      <c r="N120" s="46"/>
      <c r="O120" s="46"/>
      <c r="P120" s="46"/>
      <c r="Q120" s="18"/>
      <c r="R120" s="48"/>
    </row>
    <row r="121" spans="1:18" s="19" customFormat="1" ht="13.8" x14ac:dyDescent="0.3">
      <c r="A121" s="15">
        <v>110</v>
      </c>
      <c r="B121" s="22" t="s">
        <v>217</v>
      </c>
      <c r="C121" s="22" t="s">
        <v>218</v>
      </c>
      <c r="D121" s="18" t="s">
        <v>91</v>
      </c>
      <c r="E121" s="15">
        <v>3623</v>
      </c>
      <c r="F121" s="18"/>
      <c r="G121" s="18"/>
      <c r="H121" s="18"/>
      <c r="I121" s="18"/>
      <c r="J121" s="18"/>
      <c r="K121" s="46"/>
      <c r="L121" s="46"/>
      <c r="M121" s="46"/>
      <c r="N121" s="46"/>
      <c r="O121" s="46"/>
      <c r="P121" s="46"/>
      <c r="Q121" s="18"/>
      <c r="R121" s="48"/>
    </row>
    <row r="122" spans="1:18" s="19" customFormat="1" ht="13.8" x14ac:dyDescent="0.3">
      <c r="A122" s="15">
        <v>112</v>
      </c>
      <c r="B122" s="22" t="s">
        <v>154</v>
      </c>
      <c r="C122" s="22" t="s">
        <v>236</v>
      </c>
      <c r="D122" s="18" t="s">
        <v>91</v>
      </c>
      <c r="E122" s="15">
        <v>3623</v>
      </c>
      <c r="F122" s="18"/>
      <c r="G122" s="18"/>
      <c r="H122" s="18"/>
      <c r="I122" s="18"/>
      <c r="J122" s="18"/>
      <c r="K122" s="46"/>
      <c r="L122" s="46"/>
      <c r="M122" s="46"/>
      <c r="N122" s="46"/>
      <c r="O122" s="46"/>
      <c r="P122" s="46"/>
      <c r="Q122" s="18"/>
      <c r="R122" s="48"/>
    </row>
    <row r="123" spans="1:18" s="19" customFormat="1" ht="26.4" x14ac:dyDescent="0.3">
      <c r="A123" s="15">
        <v>113</v>
      </c>
      <c r="B123" s="22" t="s">
        <v>237</v>
      </c>
      <c r="C123" s="22" t="s">
        <v>238</v>
      </c>
      <c r="D123" s="18" t="s">
        <v>91</v>
      </c>
      <c r="E123" s="15">
        <v>3623</v>
      </c>
      <c r="F123" s="18"/>
      <c r="G123" s="18"/>
      <c r="H123" s="18"/>
      <c r="I123" s="18"/>
      <c r="J123" s="18"/>
      <c r="K123" s="46"/>
      <c r="L123" s="46"/>
      <c r="M123" s="46"/>
      <c r="N123" s="46"/>
      <c r="O123" s="46"/>
      <c r="P123" s="46"/>
      <c r="Q123" s="18"/>
      <c r="R123" s="48"/>
    </row>
    <row r="124" spans="1:18" s="19" customFormat="1" ht="39.6" x14ac:dyDescent="0.3">
      <c r="A124" s="15">
        <v>114</v>
      </c>
      <c r="B124" s="22" t="s">
        <v>240</v>
      </c>
      <c r="C124" s="22" t="s">
        <v>239</v>
      </c>
      <c r="D124" s="18" t="s">
        <v>223</v>
      </c>
      <c r="E124" s="15">
        <v>3623</v>
      </c>
      <c r="F124" s="18"/>
      <c r="G124" s="18"/>
      <c r="H124" s="18"/>
      <c r="I124" s="18"/>
      <c r="J124" s="18"/>
      <c r="K124" s="46"/>
      <c r="L124" s="46"/>
      <c r="M124" s="46"/>
      <c r="N124" s="46"/>
      <c r="O124" s="46"/>
      <c r="P124" s="46"/>
      <c r="Q124" s="18"/>
      <c r="R124" s="48"/>
    </row>
    <row r="125" spans="1:18" s="19" customFormat="1" ht="13.8" x14ac:dyDescent="0.3">
      <c r="A125" s="15">
        <v>115</v>
      </c>
      <c r="B125" s="22" t="s">
        <v>241</v>
      </c>
      <c r="C125" s="22" t="s">
        <v>242</v>
      </c>
      <c r="D125" s="18" t="s">
        <v>223</v>
      </c>
      <c r="E125" s="15">
        <v>3623</v>
      </c>
      <c r="F125" s="18"/>
      <c r="G125" s="18"/>
      <c r="H125" s="18"/>
      <c r="I125" s="18"/>
      <c r="J125" s="18"/>
      <c r="K125" s="46"/>
      <c r="L125" s="46"/>
      <c r="M125" s="46"/>
      <c r="N125" s="46"/>
      <c r="O125" s="46"/>
      <c r="P125" s="46"/>
      <c r="Q125" s="18"/>
      <c r="R125" s="48"/>
    </row>
    <row r="126" spans="1:18" s="19" customFormat="1" ht="13.8" x14ac:dyDescent="0.3">
      <c r="A126" s="15">
        <v>116</v>
      </c>
      <c r="B126" s="22" t="s">
        <v>241</v>
      </c>
      <c r="C126" s="22" t="s">
        <v>246</v>
      </c>
      <c r="D126" s="18" t="s">
        <v>247</v>
      </c>
      <c r="E126" s="15">
        <v>3623</v>
      </c>
      <c r="F126" s="18"/>
      <c r="G126" s="18"/>
      <c r="H126" s="18"/>
      <c r="I126" s="18"/>
      <c r="J126" s="18"/>
      <c r="K126" s="46"/>
      <c r="L126" s="46"/>
      <c r="M126" s="46"/>
      <c r="N126" s="46"/>
      <c r="O126" s="46"/>
      <c r="P126" s="46"/>
      <c r="Q126" s="18"/>
      <c r="R126" s="48"/>
    </row>
    <row r="127" spans="1:18" s="19" customFormat="1" ht="13.8" x14ac:dyDescent="0.3">
      <c r="A127" s="15">
        <v>117</v>
      </c>
      <c r="B127" s="22" t="s">
        <v>241</v>
      </c>
      <c r="C127" s="22" t="s">
        <v>248</v>
      </c>
      <c r="D127" s="18" t="s">
        <v>249</v>
      </c>
      <c r="E127" s="15">
        <v>3623</v>
      </c>
      <c r="F127" s="18"/>
      <c r="G127" s="18"/>
      <c r="H127" s="48"/>
      <c r="I127" s="18"/>
      <c r="J127" s="18"/>
      <c r="K127" s="46"/>
      <c r="L127" s="46"/>
      <c r="M127" s="46"/>
      <c r="N127" s="46"/>
      <c r="O127" s="46"/>
      <c r="P127" s="46"/>
      <c r="Q127" s="18"/>
      <c r="R127" s="46"/>
    </row>
    <row r="128" spans="1:18" x14ac:dyDescent="0.3">
      <c r="C128" s="13"/>
      <c r="G128" s="2"/>
    </row>
    <row r="129" spans="3:3" x14ac:dyDescent="0.3">
      <c r="C129" s="13"/>
    </row>
    <row r="130" spans="3:3" x14ac:dyDescent="0.3">
      <c r="C130" t="s">
        <v>243</v>
      </c>
    </row>
    <row r="132" spans="3:3" x14ac:dyDescent="0.3">
      <c r="C132" s="2" t="s">
        <v>47</v>
      </c>
    </row>
  </sheetData>
  <mergeCells count="7">
    <mergeCell ref="B8:R8"/>
    <mergeCell ref="L2:S2"/>
    <mergeCell ref="L1:S1"/>
    <mergeCell ref="L3:S3"/>
    <mergeCell ref="L4:S4"/>
    <mergeCell ref="B6:R6"/>
    <mergeCell ref="B7:R7"/>
  </mergeCells>
  <pageMargins left="0.7" right="0.7" top="0.75" bottom="0.75" header="0.3" footer="0.3"/>
  <pageSetup paperSize="9" scale="88" orientation="landscape" r:id="rId1"/>
  <rowBreaks count="2" manualBreakCount="2">
    <brk id="43" max="18" man="1"/>
    <brk id="133" max="18" man="1"/>
  </rowBreaks>
  <colBreaks count="1" manualBreakCount="1">
    <brk id="1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Павел Дурнев</cp:lastModifiedBy>
  <cp:lastPrinted>2019-12-28T09:22:49Z</cp:lastPrinted>
  <dcterms:created xsi:type="dcterms:W3CDTF">2018-01-19T06:07:56Z</dcterms:created>
  <dcterms:modified xsi:type="dcterms:W3CDTF">2020-01-14T05:25:35Z</dcterms:modified>
</cp:coreProperties>
</file>